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runra\Downloads\"/>
    </mc:Choice>
  </mc:AlternateContent>
  <xr:revisionPtr revIDLastSave="0" documentId="8_{CBA417A9-4928-4D9A-89E6-5523882597E0}" xr6:coauthVersionLast="47" xr6:coauthVersionMax="47" xr10:uidLastSave="{00000000-0000-0000-0000-000000000000}"/>
  <bookViews>
    <workbookView xWindow="0" yWindow="390" windowWidth="20490" windowHeight="10575" xr2:uid="{00000000-000D-0000-FFFF-FFFF00000000}"/>
  </bookViews>
  <sheets>
    <sheet name="Track" sheetId="1" r:id="rId1"/>
    <sheet name="Field" sheetId="2" r:id="rId2"/>
    <sheet name="Entries" sheetId="3" r:id="rId3"/>
    <sheet name="Timetabl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9" i="2" l="1"/>
  <c r="D129" i="2"/>
  <c r="E129" i="2"/>
  <c r="C132" i="2"/>
  <c r="D132" i="2"/>
  <c r="E132" i="2"/>
  <c r="C133" i="2"/>
  <c r="D133" i="2"/>
  <c r="E133" i="2"/>
  <c r="C130" i="2"/>
  <c r="D130" i="2"/>
  <c r="E130" i="2"/>
  <c r="C128" i="2"/>
  <c r="D128" i="2"/>
  <c r="E128" i="2"/>
  <c r="C95" i="2"/>
  <c r="D95" i="2"/>
  <c r="E95" i="2"/>
  <c r="C101" i="2"/>
  <c r="D101" i="2"/>
  <c r="E101" i="2"/>
  <c r="C107" i="2"/>
  <c r="D107" i="2"/>
  <c r="E107" i="2"/>
  <c r="C110" i="2"/>
  <c r="D110" i="2"/>
  <c r="E110" i="2"/>
  <c r="C106" i="2"/>
  <c r="D106" i="2"/>
  <c r="E106" i="2"/>
  <c r="E261" i="2" l="1"/>
  <c r="E262" i="2"/>
  <c r="E263" i="2"/>
  <c r="E264" i="2"/>
  <c r="E265" i="2"/>
  <c r="D262" i="2"/>
  <c r="D263" i="2"/>
  <c r="D264" i="2"/>
  <c r="D265" i="2"/>
  <c r="C262" i="2"/>
  <c r="C263" i="2"/>
  <c r="C264" i="2"/>
  <c r="C265" i="2"/>
  <c r="D91" i="2"/>
  <c r="C91" i="2"/>
  <c r="E81" i="2"/>
  <c r="E76" i="2"/>
  <c r="E74" i="2"/>
  <c r="E86" i="2"/>
  <c r="E73" i="2"/>
  <c r="E77" i="2"/>
  <c r="E82" i="2"/>
  <c r="D88" i="2"/>
  <c r="D78" i="2"/>
  <c r="D81" i="2"/>
  <c r="D76" i="2"/>
  <c r="D74" i="2"/>
  <c r="D86" i="2"/>
  <c r="D73" i="2"/>
  <c r="D77" i="2"/>
  <c r="D82" i="2"/>
  <c r="C88" i="2"/>
  <c r="C78" i="2"/>
  <c r="C81" i="2"/>
  <c r="C76" i="2"/>
  <c r="C74" i="2"/>
  <c r="C86" i="2"/>
  <c r="C73" i="2"/>
  <c r="C77" i="2"/>
  <c r="C82" i="2"/>
  <c r="E89" i="2"/>
  <c r="D89" i="2"/>
  <c r="C89" i="2"/>
  <c r="E78" i="2"/>
  <c r="E88" i="2"/>
  <c r="E83" i="2"/>
  <c r="D83" i="2"/>
  <c r="C83" i="2"/>
  <c r="E84" i="2"/>
  <c r="D84" i="2"/>
  <c r="C84" i="2"/>
  <c r="E85" i="2"/>
  <c r="D85" i="2"/>
  <c r="C85" i="2"/>
  <c r="E87" i="2"/>
  <c r="D87" i="2"/>
  <c r="C87" i="2"/>
  <c r="E80" i="2"/>
  <c r="D80" i="2"/>
  <c r="C80" i="2"/>
  <c r="E79" i="2"/>
  <c r="D79" i="2"/>
  <c r="C79" i="2"/>
  <c r="E75" i="2"/>
  <c r="D75" i="2"/>
  <c r="C75" i="2"/>
  <c r="D71" i="2"/>
  <c r="C71" i="2"/>
  <c r="E234" i="2"/>
  <c r="E228" i="2"/>
  <c r="E224" i="2"/>
  <c r="E225" i="2"/>
  <c r="E223" i="2"/>
  <c r="E231" i="2"/>
  <c r="E221" i="2"/>
  <c r="E222" i="2"/>
  <c r="E220" i="2"/>
  <c r="E219" i="2"/>
  <c r="E218" i="2"/>
  <c r="E232" i="2"/>
  <c r="D234" i="2"/>
  <c r="D228" i="2"/>
  <c r="D224" i="2"/>
  <c r="D225" i="2"/>
  <c r="D223" i="2"/>
  <c r="D231" i="2"/>
  <c r="D221" i="2"/>
  <c r="D222" i="2"/>
  <c r="D220" i="2"/>
  <c r="D219" i="2"/>
  <c r="D218" i="2"/>
  <c r="C228" i="2"/>
  <c r="C224" i="2"/>
  <c r="C225" i="2"/>
  <c r="C223" i="2"/>
  <c r="C231" i="2"/>
  <c r="C221" i="2"/>
  <c r="C222" i="2"/>
  <c r="C220" i="2"/>
  <c r="C219" i="2"/>
  <c r="C218" i="2"/>
  <c r="C232" i="2"/>
  <c r="E28" i="2"/>
  <c r="E29" i="2"/>
  <c r="E23" i="2"/>
  <c r="E27" i="2"/>
  <c r="E31" i="2"/>
  <c r="E24" i="2"/>
  <c r="E26" i="2"/>
  <c r="E22" i="2"/>
  <c r="E21" i="2"/>
  <c r="E30" i="2"/>
  <c r="E33" i="2"/>
  <c r="E34" i="2"/>
  <c r="E35" i="2"/>
  <c r="D23" i="2"/>
  <c r="D27" i="2"/>
  <c r="D31" i="2"/>
  <c r="D24" i="2"/>
  <c r="D26" i="2"/>
  <c r="D22" i="2"/>
  <c r="D21" i="2"/>
  <c r="D30" i="2"/>
  <c r="D33" i="2"/>
  <c r="D34" i="2"/>
  <c r="D35" i="2"/>
  <c r="C33" i="2"/>
  <c r="C34" i="2"/>
  <c r="C35" i="2"/>
  <c r="E67" i="2"/>
  <c r="E66" i="2"/>
  <c r="E68" i="2"/>
  <c r="E69" i="2"/>
  <c r="D61" i="2"/>
  <c r="D67" i="2"/>
  <c r="D66" i="2"/>
  <c r="D68" i="2"/>
  <c r="D69" i="2"/>
  <c r="C61" i="2"/>
  <c r="C67" i="2"/>
  <c r="C66" i="2"/>
  <c r="C68" i="2"/>
  <c r="C69" i="2"/>
  <c r="E277" i="2"/>
  <c r="D277" i="2"/>
  <c r="C277" i="2"/>
  <c r="E276" i="2"/>
  <c r="D276" i="2"/>
  <c r="C276" i="2"/>
  <c r="E275" i="2"/>
  <c r="D275" i="2"/>
  <c r="C275" i="2"/>
  <c r="E269" i="2"/>
  <c r="D269" i="2"/>
  <c r="C269" i="2"/>
  <c r="E270" i="2"/>
  <c r="D270" i="2"/>
  <c r="C270" i="2"/>
  <c r="E271" i="2"/>
  <c r="D271" i="2"/>
  <c r="C271" i="2"/>
  <c r="E272" i="2"/>
  <c r="D272" i="2"/>
  <c r="C272" i="2"/>
  <c r="E273" i="2"/>
  <c r="D273" i="2"/>
  <c r="C273" i="2"/>
  <c r="E274" i="2"/>
  <c r="D274" i="2"/>
  <c r="C274" i="2"/>
  <c r="D267" i="2"/>
  <c r="C267" i="2"/>
  <c r="D261" i="2"/>
  <c r="C261" i="2"/>
  <c r="E260" i="2"/>
  <c r="D260" i="2"/>
  <c r="C260" i="2"/>
  <c r="E259" i="2"/>
  <c r="D259" i="2"/>
  <c r="C259" i="2"/>
  <c r="D257" i="2"/>
  <c r="C257" i="2"/>
  <c r="E255" i="2"/>
  <c r="D255" i="2"/>
  <c r="C255" i="2"/>
  <c r="E254" i="2"/>
  <c r="D254" i="2"/>
  <c r="C254" i="2"/>
  <c r="E253" i="2"/>
  <c r="D253" i="2"/>
  <c r="C253" i="2"/>
  <c r="E252" i="2"/>
  <c r="D252" i="2"/>
  <c r="C252" i="2"/>
  <c r="E251" i="2"/>
  <c r="D251" i="2"/>
  <c r="C251" i="2"/>
  <c r="E250" i="2"/>
  <c r="D250" i="2"/>
  <c r="C250" i="2"/>
  <c r="E249" i="2"/>
  <c r="D249" i="2"/>
  <c r="C249" i="2"/>
  <c r="E248" i="2"/>
  <c r="D248" i="2"/>
  <c r="C248" i="2"/>
  <c r="E247" i="2"/>
  <c r="D247" i="2"/>
  <c r="C247" i="2"/>
  <c r="D245" i="2"/>
  <c r="C245" i="2"/>
  <c r="E243" i="2"/>
  <c r="D243" i="2"/>
  <c r="C243" i="2"/>
  <c r="E242" i="2"/>
  <c r="D242" i="2"/>
  <c r="C242" i="2"/>
  <c r="E241" i="2"/>
  <c r="D241" i="2"/>
  <c r="C241" i="2"/>
  <c r="E240" i="2"/>
  <c r="D240" i="2"/>
  <c r="C240" i="2"/>
  <c r="D238" i="2"/>
  <c r="C238" i="2"/>
  <c r="C15" i="2"/>
  <c r="D15" i="2"/>
  <c r="E15" i="2"/>
  <c r="C13" i="2"/>
  <c r="D13" i="2"/>
  <c r="E13" i="2"/>
  <c r="C17" i="2"/>
  <c r="D17" i="2"/>
  <c r="E17" i="2"/>
  <c r="C9" i="2"/>
  <c r="D9" i="2"/>
  <c r="E9" i="2"/>
  <c r="C12" i="2"/>
  <c r="D12" i="2"/>
  <c r="E12" i="2"/>
  <c r="C8" i="2"/>
  <c r="D8" i="2"/>
  <c r="E8" i="2"/>
  <c r="C11" i="2"/>
  <c r="D11" i="2"/>
  <c r="E11" i="2"/>
  <c r="C14" i="2"/>
  <c r="D14" i="2"/>
  <c r="E14" i="2"/>
  <c r="C16" i="2"/>
  <c r="D16" i="2"/>
  <c r="E16" i="2"/>
  <c r="C10" i="2"/>
  <c r="D10" i="2"/>
  <c r="E10" i="2"/>
  <c r="D25" i="2"/>
  <c r="E25" i="2"/>
  <c r="D32" i="2"/>
  <c r="E32" i="2"/>
  <c r="D28" i="2"/>
  <c r="D29" i="2"/>
  <c r="C49" i="2"/>
  <c r="D49" i="2"/>
  <c r="E49" i="2"/>
  <c r="C46" i="2"/>
  <c r="D46" i="2"/>
  <c r="E46" i="2"/>
  <c r="C40" i="2"/>
  <c r="D40" i="2"/>
  <c r="E40" i="2"/>
  <c r="C44" i="2"/>
  <c r="D44" i="2"/>
  <c r="E44" i="2"/>
  <c r="C39" i="2"/>
  <c r="D39" i="2"/>
  <c r="E39" i="2"/>
  <c r="C42" i="2"/>
  <c r="D42" i="2"/>
  <c r="E42" i="2"/>
  <c r="C41" i="2"/>
  <c r="D41" i="2"/>
  <c r="E41" i="2"/>
  <c r="C48" i="2"/>
  <c r="D48" i="2"/>
  <c r="E48" i="2"/>
  <c r="C43" i="2"/>
  <c r="D43" i="2"/>
  <c r="E43" i="2"/>
  <c r="C45" i="2"/>
  <c r="D45" i="2"/>
  <c r="E45" i="2"/>
  <c r="C47" i="2"/>
  <c r="D47" i="2"/>
  <c r="E47" i="2"/>
  <c r="C50" i="2"/>
  <c r="D50" i="2"/>
  <c r="E50" i="2"/>
  <c r="C51" i="2"/>
  <c r="D51" i="2"/>
  <c r="E51" i="2"/>
  <c r="C52" i="2"/>
  <c r="D52" i="2"/>
  <c r="E52" i="2"/>
  <c r="C53" i="2"/>
  <c r="D53" i="2"/>
  <c r="E53" i="2"/>
  <c r="C54" i="2"/>
  <c r="D54" i="2"/>
  <c r="E54" i="2"/>
  <c r="C65" i="2"/>
  <c r="D65" i="2"/>
  <c r="E65" i="2"/>
  <c r="C62" i="2"/>
  <c r="D62" i="2"/>
  <c r="E62" i="2"/>
  <c r="C60" i="2"/>
  <c r="D60" i="2"/>
  <c r="E60" i="2"/>
  <c r="C64" i="2"/>
  <c r="D64" i="2"/>
  <c r="E64" i="2"/>
  <c r="C58" i="2"/>
  <c r="D58" i="2"/>
  <c r="E58" i="2"/>
  <c r="C63" i="2"/>
  <c r="D63" i="2"/>
  <c r="E63" i="2"/>
  <c r="C59" i="2"/>
  <c r="D59" i="2"/>
  <c r="E59" i="2"/>
  <c r="E61" i="2"/>
  <c r="C108" i="2"/>
  <c r="D108" i="2"/>
  <c r="E108" i="2"/>
  <c r="C102" i="2"/>
  <c r="D102" i="2"/>
  <c r="E102" i="2"/>
  <c r="C98" i="2"/>
  <c r="D98" i="2"/>
  <c r="E98" i="2"/>
  <c r="C103" i="2"/>
  <c r="D103" i="2"/>
  <c r="E103" i="2"/>
  <c r="C105" i="2"/>
  <c r="D105" i="2"/>
  <c r="E105" i="2"/>
  <c r="C100" i="2"/>
  <c r="D100" i="2"/>
  <c r="E100" i="2"/>
  <c r="C109" i="2"/>
  <c r="D109" i="2"/>
  <c r="E109" i="2"/>
  <c r="C104" i="2"/>
  <c r="D104" i="2"/>
  <c r="E104" i="2"/>
  <c r="C93" i="2"/>
  <c r="D93" i="2"/>
  <c r="E93" i="2"/>
  <c r="C96" i="2"/>
  <c r="D96" i="2"/>
  <c r="E96" i="2"/>
  <c r="C94" i="2"/>
  <c r="D94" i="2"/>
  <c r="E94" i="2"/>
  <c r="C99" i="2"/>
  <c r="D99" i="2"/>
  <c r="E99" i="2"/>
  <c r="C97" i="2"/>
  <c r="D97" i="2"/>
  <c r="E97" i="2"/>
  <c r="H35" i="4"/>
  <c r="H36" i="4"/>
  <c r="H37" i="4"/>
  <c r="H38" i="4"/>
  <c r="H39" i="4"/>
  <c r="H40" i="4"/>
  <c r="H41" i="4"/>
  <c r="H42" i="4"/>
  <c r="H43" i="4"/>
  <c r="H44" i="4"/>
  <c r="H45" i="4"/>
  <c r="H30" i="4"/>
  <c r="H29" i="4"/>
  <c r="H23" i="4"/>
  <c r="H17" i="4"/>
  <c r="F503" i="3" l="1"/>
  <c r="D226" i="2"/>
  <c r="E226" i="2"/>
  <c r="D232" i="2"/>
  <c r="E233" i="2"/>
  <c r="D233" i="2"/>
  <c r="E230" i="2"/>
  <c r="D230" i="2"/>
  <c r="E236" i="2"/>
  <c r="D236" i="2"/>
  <c r="E227" i="2"/>
  <c r="D227" i="2"/>
  <c r="E235" i="2"/>
  <c r="D235" i="2"/>
  <c r="E229" i="2"/>
  <c r="D229" i="2"/>
  <c r="D216" i="2"/>
  <c r="C216" i="2"/>
  <c r="F502" i="3"/>
  <c r="E213" i="2"/>
  <c r="D213" i="2"/>
  <c r="E214" i="2"/>
  <c r="D214" i="2"/>
  <c r="E210" i="2"/>
  <c r="D210" i="2"/>
  <c r="E212" i="2"/>
  <c r="D212" i="2"/>
  <c r="E211" i="2"/>
  <c r="D211" i="2"/>
  <c r="D208" i="2"/>
  <c r="C208" i="2"/>
  <c r="D191" i="2"/>
  <c r="E191" i="2"/>
  <c r="D194" i="2"/>
  <c r="E194" i="2"/>
  <c r="D197" i="2"/>
  <c r="E197" i="2"/>
  <c r="D201" i="2"/>
  <c r="E201" i="2"/>
  <c r="D196" i="2"/>
  <c r="E196" i="2"/>
  <c r="D193" i="2"/>
  <c r="E193" i="2"/>
  <c r="E205" i="2"/>
  <c r="D205" i="2"/>
  <c r="E200" i="2"/>
  <c r="D200" i="2"/>
  <c r="E195" i="2"/>
  <c r="D195" i="2"/>
  <c r="E203" i="2"/>
  <c r="D203" i="2"/>
  <c r="E206" i="2"/>
  <c r="D206" i="2"/>
  <c r="E202" i="2"/>
  <c r="D202" i="2"/>
  <c r="E204" i="2"/>
  <c r="D204" i="2"/>
  <c r="E192" i="2"/>
  <c r="D192" i="2"/>
  <c r="E198" i="2"/>
  <c r="D198" i="2"/>
  <c r="E199" i="2"/>
  <c r="D199" i="2"/>
  <c r="D189" i="2"/>
  <c r="C189" i="2"/>
  <c r="E184" i="2"/>
  <c r="D184" i="2"/>
  <c r="E186" i="2"/>
  <c r="D186" i="2"/>
  <c r="E185" i="2"/>
  <c r="D185" i="2"/>
  <c r="E187" i="2"/>
  <c r="D187" i="2"/>
  <c r="D182" i="2"/>
  <c r="C182" i="2"/>
  <c r="E171" i="2"/>
  <c r="D171" i="2"/>
  <c r="E180" i="2"/>
  <c r="D180" i="2"/>
  <c r="E179" i="2"/>
  <c r="D179" i="2"/>
  <c r="C179" i="2"/>
  <c r="E178" i="2"/>
  <c r="D178" i="2"/>
  <c r="E172" i="2"/>
  <c r="D172" i="2"/>
  <c r="E177" i="2"/>
  <c r="D177" i="2"/>
  <c r="E174" i="2"/>
  <c r="D174" i="2"/>
  <c r="E176" i="2"/>
  <c r="D176" i="2"/>
  <c r="E173" i="2"/>
  <c r="D173" i="2"/>
  <c r="E170" i="2"/>
  <c r="D170" i="2"/>
  <c r="E175" i="2"/>
  <c r="D175" i="2"/>
  <c r="D168" i="2"/>
  <c r="C168" i="2"/>
  <c r="E156" i="2"/>
  <c r="D156" i="2"/>
  <c r="E155" i="2"/>
  <c r="D155" i="2"/>
  <c r="E165" i="2"/>
  <c r="D165" i="2"/>
  <c r="E160" i="2"/>
  <c r="D160" i="2"/>
  <c r="E162" i="2"/>
  <c r="D162" i="2"/>
  <c r="E163" i="2"/>
  <c r="D163" i="2"/>
  <c r="E164" i="2"/>
  <c r="D164" i="2"/>
  <c r="E166" i="2"/>
  <c r="D166" i="2"/>
  <c r="E159" i="2"/>
  <c r="D159" i="2"/>
  <c r="E161" i="2"/>
  <c r="D161" i="2"/>
  <c r="E157" i="2"/>
  <c r="D157" i="2"/>
  <c r="E158" i="2"/>
  <c r="D158" i="2"/>
  <c r="D153" i="2"/>
  <c r="C153" i="2"/>
  <c r="E145" i="2"/>
  <c r="D145" i="2"/>
  <c r="E146" i="2"/>
  <c r="D146" i="2"/>
  <c r="E149" i="2"/>
  <c r="D149" i="2"/>
  <c r="E147" i="2"/>
  <c r="D147" i="2"/>
  <c r="E151" i="2"/>
  <c r="D151" i="2"/>
  <c r="E150" i="2"/>
  <c r="D150" i="2"/>
  <c r="E148" i="2"/>
  <c r="D148" i="2"/>
  <c r="D143" i="2"/>
  <c r="C143" i="2"/>
  <c r="E136" i="2"/>
  <c r="D136" i="2"/>
  <c r="E139" i="2"/>
  <c r="D139" i="2"/>
  <c r="E131" i="2"/>
  <c r="D131" i="2"/>
  <c r="E141" i="2"/>
  <c r="D141" i="2"/>
  <c r="E135" i="2"/>
  <c r="D135" i="2"/>
  <c r="E138" i="2"/>
  <c r="D138" i="2"/>
  <c r="E134" i="2"/>
  <c r="D134" i="2"/>
  <c r="E137" i="2"/>
  <c r="D137" i="2"/>
  <c r="E140" i="2"/>
  <c r="D140" i="2"/>
  <c r="D126" i="2"/>
  <c r="C126" i="2"/>
  <c r="E115" i="2"/>
  <c r="D115" i="2"/>
  <c r="E117" i="2"/>
  <c r="D117" i="2"/>
  <c r="E123" i="2"/>
  <c r="D123" i="2"/>
  <c r="E116" i="2"/>
  <c r="D116" i="2"/>
  <c r="E114" i="2"/>
  <c r="D114" i="2"/>
  <c r="E119" i="2"/>
  <c r="D119" i="2"/>
  <c r="E124" i="2"/>
  <c r="D124" i="2"/>
  <c r="E120" i="2"/>
  <c r="D120" i="2"/>
  <c r="E122" i="2"/>
  <c r="D122" i="2"/>
  <c r="E118" i="2"/>
  <c r="D118" i="2"/>
  <c r="E121" i="2"/>
  <c r="D121" i="2"/>
  <c r="D112" i="2"/>
  <c r="C112" i="2"/>
  <c r="D56" i="2"/>
  <c r="C56" i="2"/>
  <c r="D19" i="2"/>
  <c r="F229" i="3"/>
  <c r="F230" i="3"/>
  <c r="F231" i="3"/>
  <c r="F232" i="3"/>
  <c r="F233" i="3"/>
  <c r="F234" i="3"/>
  <c r="F235" i="3"/>
  <c r="F236" i="3"/>
  <c r="F237" i="3"/>
  <c r="F238" i="3"/>
  <c r="C23" i="2" s="1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C150" i="2" s="1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C178" i="2" s="1"/>
  <c r="F287" i="3"/>
  <c r="F288" i="3"/>
  <c r="F289" i="3"/>
  <c r="C27" i="2" s="1"/>
  <c r="F290" i="3"/>
  <c r="C195" i="2" s="1"/>
  <c r="F291" i="3"/>
  <c r="F292" i="3"/>
  <c r="F293" i="3"/>
  <c r="F294" i="3"/>
  <c r="F295" i="3"/>
  <c r="C184" i="2" s="1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C26" i="2" s="1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C29" i="2" s="1"/>
  <c r="F337" i="3"/>
  <c r="F338" i="3"/>
  <c r="F339" i="3"/>
  <c r="C136" i="2" s="1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C24" i="2" s="1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C145" i="2" s="1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C21" i="2" s="1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H18" i="4"/>
  <c r="H16" i="4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C202" i="2" s="1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C162" i="2" s="1"/>
  <c r="F222" i="3"/>
  <c r="F223" i="3"/>
  <c r="F224" i="3"/>
  <c r="F225" i="3"/>
  <c r="F226" i="3"/>
  <c r="F227" i="3"/>
  <c r="C210" i="2" s="1"/>
  <c r="F228" i="3"/>
  <c r="F159" i="3"/>
  <c r="F160" i="3"/>
  <c r="F161" i="3"/>
  <c r="F162" i="3"/>
  <c r="F163" i="3"/>
  <c r="F164" i="3"/>
  <c r="F165" i="3"/>
  <c r="F166" i="3"/>
  <c r="F167" i="3"/>
  <c r="F168" i="3"/>
  <c r="F2" i="3"/>
  <c r="C175" i="2" s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C211" i="2" s="1"/>
  <c r="F25" i="3"/>
  <c r="C25" i="2" s="1"/>
  <c r="F26" i="3"/>
  <c r="F27" i="3"/>
  <c r="F28" i="3"/>
  <c r="F29" i="3"/>
  <c r="F30" i="3"/>
  <c r="F31" i="3"/>
  <c r="F32" i="3"/>
  <c r="C118" i="2" s="1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C32" i="2" s="1"/>
  <c r="F77" i="3"/>
  <c r="F78" i="3"/>
  <c r="C135" i="2" s="1"/>
  <c r="F79" i="3"/>
  <c r="F80" i="3"/>
  <c r="F81" i="3"/>
  <c r="F82" i="3"/>
  <c r="F83" i="3"/>
  <c r="F84" i="3"/>
  <c r="F85" i="3"/>
  <c r="C22" i="2" s="1"/>
  <c r="F86" i="3"/>
  <c r="F87" i="3"/>
  <c r="F88" i="3"/>
  <c r="F89" i="3"/>
  <c r="F90" i="3"/>
  <c r="F91" i="3"/>
  <c r="C194" i="2" s="1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C198" i="2" s="1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C30" i="2" s="1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C234" i="2" s="1"/>
  <c r="F156" i="3"/>
  <c r="F157" i="3"/>
  <c r="F158" i="3"/>
  <c r="H34" i="4"/>
  <c r="H33" i="4"/>
  <c r="H32" i="4"/>
  <c r="H31" i="4"/>
  <c r="H28" i="4"/>
  <c r="H27" i="4"/>
  <c r="H26" i="4"/>
  <c r="H25" i="4"/>
  <c r="H24" i="4"/>
  <c r="H22" i="4"/>
  <c r="H21" i="4"/>
  <c r="H20" i="4"/>
  <c r="H19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D37" i="2"/>
  <c r="C37" i="2"/>
  <c r="C19" i="2"/>
  <c r="D6" i="2"/>
  <c r="C6" i="2"/>
  <c r="C28" i="2" l="1"/>
  <c r="C31" i="2"/>
  <c r="C229" i="2"/>
  <c r="C117" i="2"/>
  <c r="C226" i="2"/>
  <c r="C196" i="2"/>
  <c r="C158" i="2"/>
  <c r="C201" i="2"/>
  <c r="C227" i="2"/>
  <c r="C166" i="2"/>
  <c r="C174" i="2"/>
  <c r="C119" i="2"/>
  <c r="C199" i="2"/>
  <c r="C161" i="2"/>
  <c r="C191" i="2"/>
  <c r="C204" i="2"/>
  <c r="C192" i="2"/>
  <c r="C140" i="2"/>
  <c r="C185" i="2"/>
  <c r="C116" i="2"/>
  <c r="C146" i="2"/>
  <c r="C121" i="2"/>
  <c r="C124" i="2"/>
  <c r="C138" i="2"/>
  <c r="C139" i="2"/>
  <c r="C148" i="2"/>
  <c r="C149" i="2"/>
  <c r="C159" i="2"/>
  <c r="C165" i="2"/>
  <c r="C176" i="2"/>
  <c r="C186" i="2"/>
  <c r="C212" i="2"/>
  <c r="C235" i="2"/>
  <c r="C233" i="2"/>
  <c r="C120" i="2"/>
  <c r="C134" i="2"/>
  <c r="C131" i="2"/>
  <c r="C147" i="2"/>
  <c r="C163" i="2"/>
  <c r="C160" i="2"/>
  <c r="C173" i="2"/>
  <c r="C172" i="2"/>
  <c r="C171" i="2"/>
  <c r="C203" i="2"/>
  <c r="C205" i="2"/>
  <c r="C193" i="2"/>
  <c r="C213" i="2"/>
  <c r="C230" i="2"/>
  <c r="C155" i="2"/>
  <c r="C122" i="2"/>
  <c r="C114" i="2"/>
  <c r="C123" i="2"/>
  <c r="C115" i="2"/>
  <c r="C137" i="2"/>
  <c r="C141" i="2"/>
  <c r="C151" i="2"/>
  <c r="C157" i="2"/>
  <c r="C164" i="2"/>
  <c r="C156" i="2"/>
  <c r="C170" i="2"/>
  <c r="C177" i="2"/>
  <c r="C180" i="2"/>
  <c r="C187" i="2"/>
  <c r="C206" i="2"/>
  <c r="C200" i="2"/>
  <c r="C197" i="2"/>
  <c r="C214" i="2"/>
  <c r="C236" i="2"/>
</calcChain>
</file>

<file path=xl/sharedStrings.xml><?xml version="1.0" encoding="utf-8"?>
<sst xmlns="http://schemas.openxmlformats.org/spreadsheetml/2006/main" count="5575" uniqueCount="1165">
  <si>
    <t>Cheltenham &amp; County Harriers</t>
  </si>
  <si>
    <t>Prince of Wales Stadium</t>
  </si>
  <si>
    <t>Event</t>
  </si>
  <si>
    <t>T01</t>
  </si>
  <si>
    <t>Race 1</t>
  </si>
  <si>
    <t>Position</t>
  </si>
  <si>
    <t>Number</t>
  </si>
  <si>
    <t>Name</t>
  </si>
  <si>
    <t>Club</t>
  </si>
  <si>
    <t>Age</t>
  </si>
  <si>
    <t>Result</t>
  </si>
  <si>
    <t>Race 2</t>
  </si>
  <si>
    <t>Race 3</t>
  </si>
  <si>
    <t>T02</t>
  </si>
  <si>
    <t>Race 4</t>
  </si>
  <si>
    <t>F01</t>
  </si>
  <si>
    <t>F02</t>
  </si>
  <si>
    <t>F03</t>
  </si>
  <si>
    <t>F04</t>
  </si>
  <si>
    <t>F05</t>
  </si>
  <si>
    <t>Age Group &amp; Event</t>
  </si>
  <si>
    <t>Bromsgrove and Redditch</t>
  </si>
  <si>
    <t>Gloucester AC</t>
  </si>
  <si>
    <t>Western Tempo</t>
  </si>
  <si>
    <t>Newport Harriers</t>
  </si>
  <si>
    <t>Stroud &amp; District AC</t>
  </si>
  <si>
    <t>Charlie</t>
  </si>
  <si>
    <t>Batts</t>
  </si>
  <si>
    <t>Witney Road Runners</t>
  </si>
  <si>
    <t>Richard</t>
  </si>
  <si>
    <t>Oliver</t>
  </si>
  <si>
    <t>Belbeck</t>
  </si>
  <si>
    <t>Cheltenham and County Harriers</t>
  </si>
  <si>
    <t>Ruth</t>
  </si>
  <si>
    <t>Bird</t>
  </si>
  <si>
    <t>Brady</t>
  </si>
  <si>
    <t>Bristol and West AC</t>
  </si>
  <si>
    <t>Alice</t>
  </si>
  <si>
    <t>Brook</t>
  </si>
  <si>
    <t>Burfitt</t>
  </si>
  <si>
    <t>Worcester AC</t>
  </si>
  <si>
    <t>Billy</t>
  </si>
  <si>
    <t>Buxton</t>
  </si>
  <si>
    <t>Luke</t>
  </si>
  <si>
    <t>Swindon Harriers</t>
  </si>
  <si>
    <t>Lily</t>
  </si>
  <si>
    <t>Paul</t>
  </si>
  <si>
    <t>Birmingham Running Athletics &amp; Triathlon Club (BRAT)</t>
  </si>
  <si>
    <t>Ben</t>
  </si>
  <si>
    <t>David</t>
  </si>
  <si>
    <t>Emily</t>
  </si>
  <si>
    <t>Amelia</t>
  </si>
  <si>
    <t>Foster</t>
  </si>
  <si>
    <t>Owen</t>
  </si>
  <si>
    <t>Garrett</t>
  </si>
  <si>
    <t>Cardiff Athletics</t>
  </si>
  <si>
    <t>Aharon</t>
  </si>
  <si>
    <t>Graham-Mulvaney</t>
  </si>
  <si>
    <t>Abingdon AC</t>
  </si>
  <si>
    <t>Cardiff Archers</t>
  </si>
  <si>
    <t>James</t>
  </si>
  <si>
    <t>Westbury Harriers</t>
  </si>
  <si>
    <t>Linsey</t>
  </si>
  <si>
    <t>Hutchins</t>
  </si>
  <si>
    <t>Lucy</t>
  </si>
  <si>
    <t>Jones</t>
  </si>
  <si>
    <t>Swansea Harriers</t>
  </si>
  <si>
    <t>Lewie</t>
  </si>
  <si>
    <t>Neil</t>
  </si>
  <si>
    <t>Kennedy</t>
  </si>
  <si>
    <t>Alex</t>
  </si>
  <si>
    <t>Forest of Dean AC</t>
  </si>
  <si>
    <t>Stratford Upon Avon AC</t>
  </si>
  <si>
    <t>Marshall</t>
  </si>
  <si>
    <t>Midland Masters AC</t>
  </si>
  <si>
    <t>Sulaiman</t>
  </si>
  <si>
    <t>Ouiles</t>
  </si>
  <si>
    <t>Georgia</t>
  </si>
  <si>
    <t>Samantha</t>
  </si>
  <si>
    <t>Michael</t>
  </si>
  <si>
    <t>Sienna</t>
  </si>
  <si>
    <t>Rosewell</t>
  </si>
  <si>
    <t>Dan</t>
  </si>
  <si>
    <t>Schofield</t>
  </si>
  <si>
    <t>Watson</t>
  </si>
  <si>
    <t>Williams</t>
  </si>
  <si>
    <t>Event No.</t>
  </si>
  <si>
    <t>Age Group</t>
  </si>
  <si>
    <t>Round</t>
  </si>
  <si>
    <t>Heats</t>
  </si>
  <si>
    <t>Nos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</si>
  <si>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</si>
  <si>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</si>
  <si>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</si>
  <si>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</si>
  <si>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</si>
  <si>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</si>
  <si>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</si>
  <si>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</si>
  <si>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</si>
  <si>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</si>
  <si>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</si>
  <si>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</si>
  <si>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F06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</si>
  <si>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</si>
  <si>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</si>
  <si>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</si>
  <si>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</si>
  <si>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</si>
  <si>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</si>
  <si>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</si>
  <si>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</si>
  <si>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</si>
  <si>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</si>
  <si>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</si>
  <si>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</si>
  <si>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</si>
  <si>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Jonathan</t>
  </si>
  <si>
    <t>Weight (kg)</t>
  </si>
  <si>
    <t>Amos</t>
  </si>
  <si>
    <t>Halesowen ACC</t>
  </si>
  <si>
    <t>Team Bath Athletic Club</t>
  </si>
  <si>
    <t>Barrett</t>
  </si>
  <si>
    <t>Charlotte</t>
  </si>
  <si>
    <t>Maia</t>
  </si>
  <si>
    <t>Bliss</t>
  </si>
  <si>
    <t>Anya</t>
  </si>
  <si>
    <t>Boulton</t>
  </si>
  <si>
    <t>Harry</t>
  </si>
  <si>
    <t>Brandon</t>
  </si>
  <si>
    <t>Yate &amp; District AC</t>
  </si>
  <si>
    <t>Isobel</t>
  </si>
  <si>
    <t>Campion</t>
  </si>
  <si>
    <t>Joshua</t>
  </si>
  <si>
    <t>Freddie</t>
  </si>
  <si>
    <t>Coombe</t>
  </si>
  <si>
    <t>Sam</t>
  </si>
  <si>
    <t>Davis</t>
  </si>
  <si>
    <t>Poppy</t>
  </si>
  <si>
    <t>Milly</t>
  </si>
  <si>
    <t>Coventry Godiva Harriers</t>
  </si>
  <si>
    <t>George</t>
  </si>
  <si>
    <t>Golding</t>
  </si>
  <si>
    <t>Annabel</t>
  </si>
  <si>
    <t>Oxford City AC</t>
  </si>
  <si>
    <t>Jacob</t>
  </si>
  <si>
    <t>Tamsin</t>
  </si>
  <si>
    <t>Hatton</t>
  </si>
  <si>
    <t>Jasmine</t>
  </si>
  <si>
    <t>Rebecca</t>
  </si>
  <si>
    <t>Hoadley</t>
  </si>
  <si>
    <t>Hopkins</t>
  </si>
  <si>
    <t>Howell</t>
  </si>
  <si>
    <t>Freya</t>
  </si>
  <si>
    <t>Royal Sutton Coldfield Athletics Club</t>
  </si>
  <si>
    <t>Amy</t>
  </si>
  <si>
    <t>Shrewsbury AC</t>
  </si>
  <si>
    <t>Hannah</t>
  </si>
  <si>
    <t>Marchant</t>
  </si>
  <si>
    <t>Merrett</t>
  </si>
  <si>
    <t>Lilia</t>
  </si>
  <si>
    <t>Mico</t>
  </si>
  <si>
    <t>Parry</t>
  </si>
  <si>
    <t>Tom</t>
  </si>
  <si>
    <t>Sophie</t>
  </si>
  <si>
    <t>Ryan</t>
  </si>
  <si>
    <t>Scott</t>
  </si>
  <si>
    <t>Eva</t>
  </si>
  <si>
    <t>Tyler</t>
  </si>
  <si>
    <t>Hereford &amp; County AC</t>
  </si>
  <si>
    <t>Wade</t>
  </si>
  <si>
    <t>Walker</t>
  </si>
  <si>
    <t>Aaron</t>
  </si>
  <si>
    <t>Warburton</t>
  </si>
  <si>
    <t>Oswestry Olympians</t>
  </si>
  <si>
    <t>Henry</t>
  </si>
  <si>
    <t>Tracy</t>
  </si>
  <si>
    <t>Eleanor</t>
  </si>
  <si>
    <t>White</t>
  </si>
  <si>
    <t>Tina</t>
  </si>
  <si>
    <t>Wickens</t>
  </si>
  <si>
    <t>Eleon</t>
  </si>
  <si>
    <t>Wightman</t>
  </si>
  <si>
    <t>Alfie</t>
  </si>
  <si>
    <t>Wood</t>
  </si>
  <si>
    <t>400mH</t>
  </si>
  <si>
    <t>300mH</t>
  </si>
  <si>
    <t>400m</t>
  </si>
  <si>
    <t>300m</t>
  </si>
  <si>
    <t>800m</t>
  </si>
  <si>
    <t>Discus</t>
  </si>
  <si>
    <t>Race 5</t>
  </si>
  <si>
    <t>Race 6</t>
  </si>
  <si>
    <t>Race 7</t>
  </si>
  <si>
    <t>Race 8</t>
  </si>
  <si>
    <t>Race 9</t>
  </si>
  <si>
    <t>Laila-jae</t>
  </si>
  <si>
    <t>Jabez</t>
  </si>
  <si>
    <t>Sophia</t>
  </si>
  <si>
    <t>Ruby</t>
  </si>
  <si>
    <t>Christen</t>
  </si>
  <si>
    <t>Scarlett</t>
  </si>
  <si>
    <t>Isabelle</t>
  </si>
  <si>
    <t>Katie</t>
  </si>
  <si>
    <t>Luca</t>
  </si>
  <si>
    <t>Finley</t>
  </si>
  <si>
    <t>Philip</t>
  </si>
  <si>
    <t>Mike</t>
  </si>
  <si>
    <t>Mimi (amelia)</t>
  </si>
  <si>
    <t>Kiya</t>
  </si>
  <si>
    <t>Grace</t>
  </si>
  <si>
    <t>Daniel</t>
  </si>
  <si>
    <t>Elinor</t>
  </si>
  <si>
    <t>Lorna</t>
  </si>
  <si>
    <t>Ciara</t>
  </si>
  <si>
    <t>Sarah</t>
  </si>
  <si>
    <t>Archie</t>
  </si>
  <si>
    <t>Libby</t>
  </si>
  <si>
    <t>Isaac</t>
  </si>
  <si>
    <t>Ethan</t>
  </si>
  <si>
    <t>Flora</t>
  </si>
  <si>
    <t>Laura</t>
  </si>
  <si>
    <t>Karen</t>
  </si>
  <si>
    <t>Edward</t>
  </si>
  <si>
    <t>Euco</t>
  </si>
  <si>
    <t>Will</t>
  </si>
  <si>
    <t>Claire</t>
  </si>
  <si>
    <t>Neal</t>
  </si>
  <si>
    <t>Robert</t>
  </si>
  <si>
    <t>Andrew</t>
  </si>
  <si>
    <t>Esme</t>
  </si>
  <si>
    <t>Izzy</t>
  </si>
  <si>
    <t>Cicely</t>
  </si>
  <si>
    <t>Natasha</t>
  </si>
  <si>
    <t>Deborah</t>
  </si>
  <si>
    <t>Seamus</t>
  </si>
  <si>
    <t>Charles</t>
  </si>
  <si>
    <t>Maxine</t>
  </si>
  <si>
    <t>Ellen</t>
  </si>
  <si>
    <t>Erin</t>
  </si>
  <si>
    <t>Bexley</t>
  </si>
  <si>
    <t>Marc</t>
  </si>
  <si>
    <t>Julie</t>
  </si>
  <si>
    <t>Cara</t>
  </si>
  <si>
    <t>Safiya</t>
  </si>
  <si>
    <t>Bridget</t>
  </si>
  <si>
    <t>Millie</t>
  </si>
  <si>
    <t>Andrews</t>
  </si>
  <si>
    <t>Belgrave</t>
  </si>
  <si>
    <t>Berry</t>
  </si>
  <si>
    <t>Bevan</t>
  </si>
  <si>
    <t>Cargill</t>
  </si>
  <si>
    <t>Carruthers</t>
  </si>
  <si>
    <t>Colbert</t>
  </si>
  <si>
    <t>Colombini</t>
  </si>
  <si>
    <t>Crampton</t>
  </si>
  <si>
    <t>Curneen</t>
  </si>
  <si>
    <t>Davies</t>
  </si>
  <si>
    <t>Dee</t>
  </si>
  <si>
    <t>Dent</t>
  </si>
  <si>
    <t>Durden</t>
  </si>
  <si>
    <t>Edwards</t>
  </si>
  <si>
    <t>Evans</t>
  </si>
  <si>
    <t>Farrier</t>
  </si>
  <si>
    <t>Fisher</t>
  </si>
  <si>
    <t>Fletcher</t>
  </si>
  <si>
    <t>Gibbs</t>
  </si>
  <si>
    <t>Griffiths</t>
  </si>
  <si>
    <t>Hawker</t>
  </si>
  <si>
    <t>Holt</t>
  </si>
  <si>
    <t>Hopcraft</t>
  </si>
  <si>
    <t>Horder</t>
  </si>
  <si>
    <t>Hulme</t>
  </si>
  <si>
    <t>Hunter</t>
  </si>
  <si>
    <t>Lima</t>
  </si>
  <si>
    <t>Mason</t>
  </si>
  <si>
    <t>McGowan</t>
  </si>
  <si>
    <t>McKenzie</t>
  </si>
  <si>
    <t>McLean</t>
  </si>
  <si>
    <t>Moloney</t>
  </si>
  <si>
    <t>Moore</t>
  </si>
  <si>
    <t>Morgan</t>
  </si>
  <si>
    <t>Moyes</t>
  </si>
  <si>
    <t>Murray</t>
  </si>
  <si>
    <t>Northen</t>
  </si>
  <si>
    <t>Osude</t>
  </si>
  <si>
    <t>Peart</t>
  </si>
  <si>
    <t>Picken</t>
  </si>
  <si>
    <t>Ricci</t>
  </si>
  <si>
    <t>Richards</t>
  </si>
  <si>
    <t>Robinson</t>
  </si>
  <si>
    <t>Schrijver</t>
  </si>
  <si>
    <t>Scouller</t>
  </si>
  <si>
    <t>Smith</t>
  </si>
  <si>
    <t>Spencer</t>
  </si>
  <si>
    <t>Stacey</t>
  </si>
  <si>
    <t>Thomson</t>
  </si>
  <si>
    <t>Townsend</t>
  </si>
  <si>
    <t>Troop</t>
  </si>
  <si>
    <t>Turbard</t>
  </si>
  <si>
    <t>Turner</t>
  </si>
  <si>
    <t>Wakelam</t>
  </si>
  <si>
    <t>Walsh</t>
  </si>
  <si>
    <t>Wells</t>
  </si>
  <si>
    <t>Wilkinson</t>
  </si>
  <si>
    <t>Woodward</t>
  </si>
  <si>
    <t>Birchfield Harriers</t>
  </si>
  <si>
    <t>Taunton AC</t>
  </si>
  <si>
    <t>Dursley Running Club</t>
  </si>
  <si>
    <t>Cheltenham And County Harriers</t>
  </si>
  <si>
    <t>Rhymney Valley AC</t>
  </si>
  <si>
    <t>Yate &amp; District Ac</t>
  </si>
  <si>
    <t>Peterborough &amp; Nene Valley AC</t>
  </si>
  <si>
    <t>City Of Portsmouth AC</t>
  </si>
  <si>
    <t>Solihull &amp; Small Heath Athletic Club</t>
  </si>
  <si>
    <t>Bromsgrove And Redditch</t>
  </si>
  <si>
    <t>City Of Salisbury AC &amp; RC</t>
  </si>
  <si>
    <t>JL, SL, U17M, SM</t>
  </si>
  <si>
    <t>75m</t>
  </si>
  <si>
    <t xml:space="preserve">U11 Quadkids </t>
  </si>
  <si>
    <t xml:space="preserve">100m </t>
  </si>
  <si>
    <t>U13 Quadkids</t>
  </si>
  <si>
    <t>U15G to SL, U15B to SM</t>
  </si>
  <si>
    <t>U17L, U15B, U15G ONLY</t>
  </si>
  <si>
    <t>JL, SL, U17M, JM,SM</t>
  </si>
  <si>
    <t>3000m</t>
  </si>
  <si>
    <t>75mH</t>
  </si>
  <si>
    <t>U15G</t>
  </si>
  <si>
    <t>1500m</t>
  </si>
  <si>
    <t>U15+</t>
  </si>
  <si>
    <t>U17+</t>
  </si>
  <si>
    <t>80mH</t>
  </si>
  <si>
    <t>U15B, U17L</t>
  </si>
  <si>
    <t>600m</t>
  </si>
  <si>
    <t>T15</t>
  </si>
  <si>
    <t>T16</t>
  </si>
  <si>
    <t>110mH</t>
  </si>
  <si>
    <t>JM, SM</t>
  </si>
  <si>
    <t>200m</t>
  </si>
  <si>
    <t>Long Jump</t>
  </si>
  <si>
    <t>Hammer (M&amp;W &lt;36m)</t>
  </si>
  <si>
    <t>U15+ Men Only</t>
  </si>
  <si>
    <t>Javelin</t>
  </si>
  <si>
    <t>U15+ Women Only</t>
  </si>
  <si>
    <t>Hammer (M&amp;W &gt;36m)</t>
  </si>
  <si>
    <t>Standing Long Jump</t>
  </si>
  <si>
    <t>U11G</t>
  </si>
  <si>
    <t>High Jump</t>
  </si>
  <si>
    <t>U11B</t>
  </si>
  <si>
    <t>U13G</t>
  </si>
  <si>
    <t>Pole Vault</t>
  </si>
  <si>
    <t>Vortex</t>
  </si>
  <si>
    <t>Shot Put</t>
  </si>
  <si>
    <t>U13B</t>
  </si>
  <si>
    <t>Triple Jump</t>
  </si>
  <si>
    <t>F20</t>
  </si>
  <si>
    <t>Brewer Memorial Games</t>
  </si>
  <si>
    <t>U17L, SL (vets), SM (vets)</t>
  </si>
  <si>
    <t>Wind</t>
  </si>
  <si>
    <t>Column1</t>
  </si>
  <si>
    <t>U17W</t>
  </si>
  <si>
    <t>SM</t>
  </si>
  <si>
    <t>U17M</t>
  </si>
  <si>
    <t>SW</t>
  </si>
  <si>
    <t>U20M</t>
  </si>
  <si>
    <t>U15B</t>
  </si>
  <si>
    <t>U20W</t>
  </si>
  <si>
    <t>Rosie</t>
  </si>
  <si>
    <t>F21</t>
  </si>
  <si>
    <t>Monday 2nd May 2022</t>
  </si>
  <si>
    <t>Jaffer</t>
  </si>
  <si>
    <t>Mark</t>
  </si>
  <si>
    <t>Ivayla</t>
  </si>
  <si>
    <t>Telisha</t>
  </si>
  <si>
    <t>Lydia</t>
  </si>
  <si>
    <t>Fiona</t>
  </si>
  <si>
    <t>Jason</t>
  </si>
  <si>
    <t>Lewis</t>
  </si>
  <si>
    <t>Aaliyah</t>
  </si>
  <si>
    <t>Victoria</t>
  </si>
  <si>
    <t>Jessica Charlie</t>
  </si>
  <si>
    <t>Tanwen</t>
  </si>
  <si>
    <t>Nina</t>
  </si>
  <si>
    <t>Maria-carlotta</t>
  </si>
  <si>
    <t>Casey</t>
  </si>
  <si>
    <t>Moni</t>
  </si>
  <si>
    <t>Ruben</t>
  </si>
  <si>
    <t>Ellie</t>
  </si>
  <si>
    <t>Thomas</t>
  </si>
  <si>
    <t>Angela</t>
  </si>
  <si>
    <t>Fred</t>
  </si>
  <si>
    <t>Linus</t>
  </si>
  <si>
    <t>Timothy</t>
  </si>
  <si>
    <t>Brendon</t>
  </si>
  <si>
    <t>Lilli</t>
  </si>
  <si>
    <t>Frederick</t>
  </si>
  <si>
    <t>Anthony</t>
  </si>
  <si>
    <t>Emelina</t>
  </si>
  <si>
    <t>Celia</t>
  </si>
  <si>
    <t>Esther</t>
  </si>
  <si>
    <t>Brett</t>
  </si>
  <si>
    <t>Belinda</t>
  </si>
  <si>
    <t>Elizabeth</t>
  </si>
  <si>
    <t>Matthew</t>
  </si>
  <si>
    <t>Rosa May</t>
  </si>
  <si>
    <t>Dylan</t>
  </si>
  <si>
    <t>Lottie</t>
  </si>
  <si>
    <t>Olivia</t>
  </si>
  <si>
    <t>Julien</t>
  </si>
  <si>
    <t xml:space="preserve">Charlie </t>
  </si>
  <si>
    <t>Sadie</t>
  </si>
  <si>
    <t>Bethan</t>
  </si>
  <si>
    <t>Maisy</t>
  </si>
  <si>
    <t>Bluebell</t>
  </si>
  <si>
    <t>Oscar</t>
  </si>
  <si>
    <t>Gavin</t>
  </si>
  <si>
    <t>Louis</t>
  </si>
  <si>
    <t>Andrea</t>
  </si>
  <si>
    <t>Porscha</t>
  </si>
  <si>
    <t>Ayesha</t>
  </si>
  <si>
    <t>Eleri</t>
  </si>
  <si>
    <t>Nicholas</t>
  </si>
  <si>
    <t>Helen</t>
  </si>
  <si>
    <t>Max</t>
  </si>
  <si>
    <t>Ava</t>
  </si>
  <si>
    <t>Elaine</t>
  </si>
  <si>
    <t>Tye</t>
  </si>
  <si>
    <t>Elsa</t>
  </si>
  <si>
    <t>Zack</t>
  </si>
  <si>
    <t>Holly</t>
  </si>
  <si>
    <t>Jesse</t>
  </si>
  <si>
    <t>Adam</t>
  </si>
  <si>
    <t>Marco</t>
  </si>
  <si>
    <t>Kaitlin</t>
  </si>
  <si>
    <t>Kate</t>
  </si>
  <si>
    <t>Lara</t>
  </si>
  <si>
    <t>Iain</t>
  </si>
  <si>
    <t>Beatrice</t>
  </si>
  <si>
    <t>Elana</t>
  </si>
  <si>
    <t>Tilly</t>
  </si>
  <si>
    <t>Ralph</t>
  </si>
  <si>
    <t>Robin</t>
  </si>
  <si>
    <t>Winnie</t>
  </si>
  <si>
    <t>Benjamin</t>
  </si>
  <si>
    <t>Amelie</t>
  </si>
  <si>
    <t>Chris</t>
  </si>
  <si>
    <t>Gareth</t>
  </si>
  <si>
    <t>Meredith</t>
  </si>
  <si>
    <t>Bella</t>
  </si>
  <si>
    <t>Theodore</t>
  </si>
  <si>
    <t>Francesca</t>
  </si>
  <si>
    <t>Abby</t>
  </si>
  <si>
    <t>Niamh</t>
  </si>
  <si>
    <t>Barnabas</t>
  </si>
  <si>
    <t>Martha</t>
  </si>
  <si>
    <t>Juliet</t>
  </si>
  <si>
    <t>Alba</t>
  </si>
  <si>
    <t>Finn</t>
  </si>
  <si>
    <t>Maddie</t>
  </si>
  <si>
    <t>Abigail</t>
  </si>
  <si>
    <t>Patrick</t>
  </si>
  <si>
    <t>Kirsty</t>
  </si>
  <si>
    <t>Skyla</t>
  </si>
  <si>
    <t>D'Mitri</t>
  </si>
  <si>
    <t>Rachel</t>
  </si>
  <si>
    <t>Michele</t>
  </si>
  <si>
    <t>Jake</t>
  </si>
  <si>
    <t>Melissa</t>
  </si>
  <si>
    <t>Finlay</t>
  </si>
  <si>
    <t>Craig</t>
  </si>
  <si>
    <t>Paula</t>
  </si>
  <si>
    <t xml:space="preserve">Annabelle </t>
  </si>
  <si>
    <t>Abercrombie</t>
  </si>
  <si>
    <t>Adams</t>
  </si>
  <si>
    <t>Appleton</t>
  </si>
  <si>
    <t>Atanasova</t>
  </si>
  <si>
    <t>Bailey</t>
  </si>
  <si>
    <t>Baldwin</t>
  </si>
  <si>
    <t>Barkley</t>
  </si>
  <si>
    <t>Barry</t>
  </si>
  <si>
    <t>Bateman</t>
  </si>
  <si>
    <t>Beavan</t>
  </si>
  <si>
    <t xml:space="preserve">Bedward </t>
  </si>
  <si>
    <t>Belcher</t>
  </si>
  <si>
    <t>Bell</t>
  </si>
  <si>
    <t>Bennett</t>
  </si>
  <si>
    <t>Biddle</t>
  </si>
  <si>
    <t>Blackburn</t>
  </si>
  <si>
    <t>Boas</t>
  </si>
  <si>
    <t>Bradley</t>
  </si>
  <si>
    <t>Breeze</t>
  </si>
  <si>
    <t>Brookes</t>
  </si>
  <si>
    <t>Brown</t>
  </si>
  <si>
    <t>Bryant</t>
  </si>
  <si>
    <t>Buckland</t>
  </si>
  <si>
    <t>Buglass</t>
  </si>
  <si>
    <t>Burnage</t>
  </si>
  <si>
    <t>Byrom</t>
  </si>
  <si>
    <t>Callan</t>
  </si>
  <si>
    <t>Canfer-Smith</t>
  </si>
  <si>
    <t>Chalk</t>
  </si>
  <si>
    <t>Chan</t>
  </si>
  <si>
    <t>Chance</t>
  </si>
  <si>
    <t>Chirisah</t>
  </si>
  <si>
    <t>Clements</t>
  </si>
  <si>
    <t>Clements-Champion</t>
  </si>
  <si>
    <t>Clemson</t>
  </si>
  <si>
    <t>Coleman</t>
  </si>
  <si>
    <t>Cook</t>
  </si>
  <si>
    <t>Cooper</t>
  </si>
  <si>
    <t>Cossins</t>
  </si>
  <si>
    <t>Cottam</t>
  </si>
  <si>
    <t>Craine</t>
  </si>
  <si>
    <t>Cruise</t>
  </si>
  <si>
    <t>Dare</t>
  </si>
  <si>
    <t>Darton</t>
  </si>
  <si>
    <t>Darvell</t>
  </si>
  <si>
    <t>Darwent</t>
  </si>
  <si>
    <t>Dickinson</t>
  </si>
  <si>
    <t>Dow</t>
  </si>
  <si>
    <t>Eastcott</t>
  </si>
  <si>
    <t>Edden</t>
  </si>
  <si>
    <t>English</t>
  </si>
  <si>
    <t>Ford</t>
  </si>
  <si>
    <t>Fowler</t>
  </si>
  <si>
    <t>Gandhi</t>
  </si>
  <si>
    <t>Gargett</t>
  </si>
  <si>
    <t>Garratt</t>
  </si>
  <si>
    <t>Gillespie</t>
  </si>
  <si>
    <t>Gittens</t>
  </si>
  <si>
    <t>Glover</t>
  </si>
  <si>
    <t>Goodwin (f38)</t>
  </si>
  <si>
    <t>Gordon</t>
  </si>
  <si>
    <t>Guest</t>
  </si>
  <si>
    <t>Gunning</t>
  </si>
  <si>
    <t>Hanham</t>
  </si>
  <si>
    <t>Harray</t>
  </si>
  <si>
    <t>Hart</t>
  </si>
  <si>
    <t>Harvey</t>
  </si>
  <si>
    <t>Heath-Smith</t>
  </si>
  <si>
    <t>Hennessy Leach</t>
  </si>
  <si>
    <t>Hewitt</t>
  </si>
  <si>
    <t>Hickson</t>
  </si>
  <si>
    <t>Higgins</t>
  </si>
  <si>
    <t>Holman</t>
  </si>
  <si>
    <t>How</t>
  </si>
  <si>
    <t>Hunt</t>
  </si>
  <si>
    <t>Jesudason</t>
  </si>
  <si>
    <t>Johnson</t>
  </si>
  <si>
    <t>Kanonik</t>
  </si>
  <si>
    <t>Keeler-Robson</t>
  </si>
  <si>
    <t>Knight</t>
  </si>
  <si>
    <t>Lancett</t>
  </si>
  <si>
    <t>Lawrence</t>
  </si>
  <si>
    <t>Ledden</t>
  </si>
  <si>
    <t>Leo-Stroud</t>
  </si>
  <si>
    <t>Lockyer</t>
  </si>
  <si>
    <t>Lombard</t>
  </si>
  <si>
    <t>Long</t>
  </si>
  <si>
    <t>Lovelock</t>
  </si>
  <si>
    <t>Marshfield</t>
  </si>
  <si>
    <t>Massey - Jones</t>
  </si>
  <si>
    <t>Mazzone Boomsma</t>
  </si>
  <si>
    <t>McFadden</t>
  </si>
  <si>
    <t>McIntosh</t>
  </si>
  <si>
    <t>Meech</t>
  </si>
  <si>
    <t>Menhennet</t>
  </si>
  <si>
    <t>Miller</t>
  </si>
  <si>
    <t>Mills</t>
  </si>
  <si>
    <t>Moffat</t>
  </si>
  <si>
    <t>Moody</t>
  </si>
  <si>
    <t>Moran</t>
  </si>
  <si>
    <t>Morley</t>
  </si>
  <si>
    <t>Morris</t>
  </si>
  <si>
    <t>Nickell</t>
  </si>
  <si>
    <t>Nicklin</t>
  </si>
  <si>
    <t>Nishimura</t>
  </si>
  <si>
    <t>Northup</t>
  </si>
  <si>
    <t>Padmore</t>
  </si>
  <si>
    <t>Palmer</t>
  </si>
  <si>
    <t>Parker</t>
  </si>
  <si>
    <t>Pearson</t>
  </si>
  <si>
    <t>Penn</t>
  </si>
  <si>
    <t>Phelps</t>
  </si>
  <si>
    <t>Phillimore</t>
  </si>
  <si>
    <t>Philpott</t>
  </si>
  <si>
    <t>Prosser</t>
  </si>
  <si>
    <t>Rawlings</t>
  </si>
  <si>
    <t>Reeve</t>
  </si>
  <si>
    <t>Ricketts</t>
  </si>
  <si>
    <t>Rolfe</t>
  </si>
  <si>
    <t>Rolland</t>
  </si>
  <si>
    <t>Rushton</t>
  </si>
  <si>
    <t>Shaw</t>
  </si>
  <si>
    <t>Sherwin</t>
  </si>
  <si>
    <t>Sherwood</t>
  </si>
  <si>
    <t>Sidney</t>
  </si>
  <si>
    <t>Smith-Pena</t>
  </si>
  <si>
    <t>Soutter</t>
  </si>
  <si>
    <t>Steele</t>
  </si>
  <si>
    <t>Stevens</t>
  </si>
  <si>
    <t>Stratford-Davies</t>
  </si>
  <si>
    <t>Thornley</t>
  </si>
  <si>
    <t>Tomkins</t>
  </si>
  <si>
    <t>Treglown</t>
  </si>
  <si>
    <t>Tunstall</t>
  </si>
  <si>
    <t>Van Beneden</t>
  </si>
  <si>
    <t>Varlack</t>
  </si>
  <si>
    <t>Vines</t>
  </si>
  <si>
    <t>Wakefield</t>
  </si>
  <si>
    <t>Watt</t>
  </si>
  <si>
    <t>Westbrook</t>
  </si>
  <si>
    <t>Wymer</t>
  </si>
  <si>
    <t>Bayliss</t>
  </si>
  <si>
    <t>Southampton Athletic Club</t>
  </si>
  <si>
    <t>Avon Valley Runners</t>
  </si>
  <si>
    <t>Vale Of Aylesbury AC</t>
  </si>
  <si>
    <t>Oxford University AC</t>
  </si>
  <si>
    <t>Banbury Harriers AC</t>
  </si>
  <si>
    <t>Great Milton Athletics Club</t>
  </si>
  <si>
    <t>Cambridge &amp; Coleridge AC</t>
  </si>
  <si>
    <t>City Of Plymouth AC</t>
  </si>
  <si>
    <t>North Somerset AC</t>
  </si>
  <si>
    <t>Yeovil Olympiads AC</t>
  </si>
  <si>
    <t>Leeds City Athletic Club</t>
  </si>
  <si>
    <t>Reading AC</t>
  </si>
  <si>
    <t>Thames Valley Harriers</t>
  </si>
  <si>
    <t>Marlborough Athletics</t>
  </si>
  <si>
    <t>Gateshead Harriers &amp; AC</t>
  </si>
  <si>
    <t>City of York AC</t>
  </si>
  <si>
    <t>Sale Harriers Manchester</t>
  </si>
  <si>
    <t>Marshall Milton Keynes AC</t>
  </si>
  <si>
    <t>CLC Striders</t>
  </si>
  <si>
    <t>Clc Striders</t>
  </si>
  <si>
    <t>Telford AC</t>
  </si>
  <si>
    <t>Pontyclun Athletics Club</t>
  </si>
  <si>
    <t>Chippenham Harriers</t>
  </si>
  <si>
    <t>Jersey Spartan AC</t>
  </si>
  <si>
    <t>Colchester Harriers AC</t>
  </si>
  <si>
    <t>Cornwall AC</t>
  </si>
  <si>
    <t>Stratford Upon Avon Ac</t>
  </si>
  <si>
    <t>100m</t>
  </si>
  <si>
    <t>LJ</t>
  </si>
  <si>
    <t>JT</t>
  </si>
  <si>
    <t>SP</t>
  </si>
  <si>
    <t>TJ</t>
  </si>
  <si>
    <t>HT</t>
  </si>
  <si>
    <t>DT</t>
  </si>
  <si>
    <t>HJ</t>
  </si>
  <si>
    <t>100mH</t>
  </si>
  <si>
    <t>PV</t>
  </si>
  <si>
    <t>SeatedClub</t>
  </si>
  <si>
    <t>M60</t>
  </si>
  <si>
    <t>SeatedDiscus</t>
  </si>
  <si>
    <t xml:space="preserve">Age Group </t>
  </si>
  <si>
    <t>JL, SL, U17M</t>
  </si>
  <si>
    <t xml:space="preserve">Shot Put </t>
  </si>
  <si>
    <t>F22</t>
  </si>
  <si>
    <t>F23</t>
  </si>
  <si>
    <t>U15G+ Women Only</t>
  </si>
  <si>
    <t>Para</t>
  </si>
  <si>
    <t>F24</t>
  </si>
  <si>
    <t xml:space="preserve">U15+ </t>
  </si>
  <si>
    <t>F25</t>
  </si>
  <si>
    <t>F26</t>
  </si>
  <si>
    <t>F27</t>
  </si>
  <si>
    <t>Race 10</t>
  </si>
  <si>
    <t>Race 11</t>
  </si>
  <si>
    <t>Race 12</t>
  </si>
  <si>
    <t>T17</t>
  </si>
  <si>
    <t>600g</t>
  </si>
  <si>
    <t>500g</t>
  </si>
  <si>
    <t>700g</t>
  </si>
  <si>
    <t>800g</t>
  </si>
  <si>
    <t>DNS</t>
  </si>
  <si>
    <t>Club Throw</t>
  </si>
  <si>
    <t>300MH</t>
  </si>
  <si>
    <t xml:space="preserve">Place </t>
  </si>
  <si>
    <t xml:space="preserve">Time </t>
  </si>
  <si>
    <t>Gender</t>
  </si>
  <si>
    <t>TUNSTALL</t>
  </si>
  <si>
    <t>V60</t>
  </si>
  <si>
    <t>M</t>
  </si>
  <si>
    <t>WHITE</t>
  </si>
  <si>
    <t>MOODY</t>
  </si>
  <si>
    <t>400MH</t>
  </si>
  <si>
    <t>BYROM</t>
  </si>
  <si>
    <t>Vale of Aylesbury AC</t>
  </si>
  <si>
    <t>GRAHAM-MULVANEY</t>
  </si>
  <si>
    <t>JOHNSON</t>
  </si>
  <si>
    <t>U20</t>
  </si>
  <si>
    <t>F</t>
  </si>
  <si>
    <t>ENGLISH</t>
  </si>
  <si>
    <t xml:space="preserve">75m </t>
  </si>
  <si>
    <t>Quadkids u11</t>
  </si>
  <si>
    <t>wind -1.3</t>
  </si>
  <si>
    <t>HODGKINSON</t>
  </si>
  <si>
    <t>Kimberley</t>
  </si>
  <si>
    <t>STEVENS</t>
  </si>
  <si>
    <t>Amber</t>
  </si>
  <si>
    <t>(Brat)</t>
  </si>
  <si>
    <t>CHOWDHURY BARRATT</t>
  </si>
  <si>
    <t>Loretta</t>
  </si>
  <si>
    <t>Bristol &amp; West AC</t>
  </si>
  <si>
    <t>FRANS</t>
  </si>
  <si>
    <t>Evie</t>
  </si>
  <si>
    <t>Young Athletes Club</t>
  </si>
  <si>
    <t>GEORGE</t>
  </si>
  <si>
    <t>Jessica</t>
  </si>
  <si>
    <t>WOODMAN</t>
  </si>
  <si>
    <t>Orla</t>
  </si>
  <si>
    <t>BAILEY</t>
  </si>
  <si>
    <t>Hiba</t>
  </si>
  <si>
    <t xml:space="preserve">wind </t>
  </si>
  <si>
    <t>CODRINGTON</t>
  </si>
  <si>
    <t>Tresaray</t>
  </si>
  <si>
    <t>WIGHTMAN</t>
  </si>
  <si>
    <t>Ivy</t>
  </si>
  <si>
    <t>GRIFFITHS-CLACK</t>
  </si>
  <si>
    <t>Charissa</t>
  </si>
  <si>
    <t>WILKINS</t>
  </si>
  <si>
    <t>Navya</t>
  </si>
  <si>
    <t>WALL</t>
  </si>
  <si>
    <t>Pippa</t>
  </si>
  <si>
    <t>wind -1.8</t>
  </si>
  <si>
    <t>RADCLIFFE</t>
  </si>
  <si>
    <t>Farrah</t>
  </si>
  <si>
    <t>NOLAN</t>
  </si>
  <si>
    <t xml:space="preserve">Eliza </t>
  </si>
  <si>
    <t>SAUNDERS</t>
  </si>
  <si>
    <t>SUNTER</t>
  </si>
  <si>
    <t>Ezri</t>
  </si>
  <si>
    <t>OWUSU</t>
  </si>
  <si>
    <t>Jody-Lloyd</t>
  </si>
  <si>
    <t>LAWLER</t>
  </si>
  <si>
    <t>Evan</t>
  </si>
  <si>
    <t>MACPHERSON</t>
  </si>
  <si>
    <t>Rory</t>
  </si>
  <si>
    <t>SHERRINGHAM</t>
  </si>
  <si>
    <t>Unattached</t>
  </si>
  <si>
    <t>LONGDEN</t>
  </si>
  <si>
    <t>HOGAN</t>
  </si>
  <si>
    <t>OLIVEIRA</t>
  </si>
  <si>
    <t>Lucas</t>
  </si>
  <si>
    <t>wind +0.0</t>
  </si>
  <si>
    <t>BROOKES</t>
  </si>
  <si>
    <t>Bertie</t>
  </si>
  <si>
    <t>PHILLIMORE</t>
  </si>
  <si>
    <t>AYLWARD</t>
  </si>
  <si>
    <t>Joe</t>
  </si>
  <si>
    <t>BRAY</t>
  </si>
  <si>
    <t>Tad</t>
  </si>
  <si>
    <t>GREEN</t>
  </si>
  <si>
    <t>Liam</t>
  </si>
  <si>
    <t>HOLE</t>
  </si>
  <si>
    <t>wind -2.8</t>
  </si>
  <si>
    <t>BELGRAVE</t>
  </si>
  <si>
    <t>RACKOWE</t>
  </si>
  <si>
    <t>Joseph</t>
  </si>
  <si>
    <t>NIXON-GAGG</t>
  </si>
  <si>
    <t>COLLINS</t>
  </si>
  <si>
    <t>Matty</t>
  </si>
  <si>
    <t>LYNE</t>
  </si>
  <si>
    <t>Samuel</t>
  </si>
  <si>
    <t>JEACOCK</t>
  </si>
  <si>
    <t>Jack</t>
  </si>
  <si>
    <t>wind -0.4</t>
  </si>
  <si>
    <t>GORDON</t>
  </si>
  <si>
    <t>Noah</t>
  </si>
  <si>
    <t>EMERY</t>
  </si>
  <si>
    <t>Sebastien</t>
  </si>
  <si>
    <t>Quadkids u13</t>
  </si>
  <si>
    <t>wind -0.6</t>
  </si>
  <si>
    <t>ODUGBESAN</t>
  </si>
  <si>
    <t>Tiana</t>
  </si>
  <si>
    <t>HOPCRAFT</t>
  </si>
  <si>
    <t>Daisy</t>
  </si>
  <si>
    <t>BUCKLAND</t>
  </si>
  <si>
    <t>Kitty</t>
  </si>
  <si>
    <t>AVERY</t>
  </si>
  <si>
    <t>WIGGETT</t>
  </si>
  <si>
    <t>Lexie</t>
  </si>
  <si>
    <t>HARVEY</t>
  </si>
  <si>
    <t>Isla</t>
  </si>
  <si>
    <t>WILSON</t>
  </si>
  <si>
    <t>Danielle</t>
  </si>
  <si>
    <t>wind -1.0</t>
  </si>
  <si>
    <t>PHELPS</t>
  </si>
  <si>
    <t>SHIRLAW</t>
  </si>
  <si>
    <t>Bonnie</t>
  </si>
  <si>
    <t>ATKINS</t>
  </si>
  <si>
    <t>EAGLAND</t>
  </si>
  <si>
    <t>FORD</t>
  </si>
  <si>
    <t>Delilah</t>
  </si>
  <si>
    <t>OSBORNE</t>
  </si>
  <si>
    <t>WHITFIELD</t>
  </si>
  <si>
    <t>AMEY</t>
  </si>
  <si>
    <t>Megan</t>
  </si>
  <si>
    <t>COOK</t>
  </si>
  <si>
    <t>Zara</t>
  </si>
  <si>
    <t>Amira</t>
  </si>
  <si>
    <t>Noor</t>
  </si>
  <si>
    <t>RENDELL</t>
  </si>
  <si>
    <t>Leanna</t>
  </si>
  <si>
    <t>PARTRIDGE</t>
  </si>
  <si>
    <t>Zoe</t>
  </si>
  <si>
    <t xml:space="preserve">Race 4 </t>
  </si>
  <si>
    <t>wind +0.3</t>
  </si>
  <si>
    <t>HERRINGSHAW</t>
  </si>
  <si>
    <t>CAMBRIDGE</t>
  </si>
  <si>
    <t>Amari</t>
  </si>
  <si>
    <t>LIVESEY</t>
  </si>
  <si>
    <t>CARVER BROWN</t>
  </si>
  <si>
    <t>Mairi</t>
  </si>
  <si>
    <t>POPE</t>
  </si>
  <si>
    <t>SCOTT</t>
  </si>
  <si>
    <t>Maisie</t>
  </si>
  <si>
    <t>wind -0.1</t>
  </si>
  <si>
    <t>Caleb</t>
  </si>
  <si>
    <t>HEWITT-DYKE</t>
  </si>
  <si>
    <t>Tommy</t>
  </si>
  <si>
    <t>Rufus</t>
  </si>
  <si>
    <t>DANAHER</t>
  </si>
  <si>
    <t>Tobias</t>
  </si>
  <si>
    <t>BAKER</t>
  </si>
  <si>
    <t>METCALF</t>
  </si>
  <si>
    <t>Aiden</t>
  </si>
  <si>
    <t>wind -0.3</t>
  </si>
  <si>
    <t>JEENES</t>
  </si>
  <si>
    <t>LITMAN</t>
  </si>
  <si>
    <t>Zac</t>
  </si>
  <si>
    <t>BRYANT</t>
  </si>
  <si>
    <t>HARRIS</t>
  </si>
  <si>
    <t>Austin</t>
  </si>
  <si>
    <t xml:space="preserve">Race 7 </t>
  </si>
  <si>
    <t>wind -1.1</t>
  </si>
  <si>
    <t>Taylun</t>
  </si>
  <si>
    <t>BAREHAM</t>
  </si>
  <si>
    <t>Alexander</t>
  </si>
  <si>
    <t>WHITEHOUSE</t>
  </si>
  <si>
    <t>YATES</t>
  </si>
  <si>
    <t>Callum</t>
  </si>
  <si>
    <t>Tristan</t>
  </si>
  <si>
    <t>Mustopha</t>
  </si>
  <si>
    <t>1.57.09</t>
  </si>
  <si>
    <t>1.58.27</t>
  </si>
  <si>
    <t>WILLIAMS</t>
  </si>
  <si>
    <t>Sm</t>
  </si>
  <si>
    <t>2.09.84</t>
  </si>
  <si>
    <t>PHILPOTT</t>
  </si>
  <si>
    <t>2.17.06</t>
  </si>
  <si>
    <t>WARBURTON</t>
  </si>
  <si>
    <t xml:space="preserve">800m </t>
  </si>
  <si>
    <t xml:space="preserve">Race 2 </t>
  </si>
  <si>
    <t>2.05.65</t>
  </si>
  <si>
    <t>GIBBS</t>
  </si>
  <si>
    <t>Bromsgrove &amp; Redditch</t>
  </si>
  <si>
    <t>2.10.88</t>
  </si>
  <si>
    <t>SCHOFIELD</t>
  </si>
  <si>
    <t>2.12.48</t>
  </si>
  <si>
    <t>COOMBE</t>
  </si>
  <si>
    <t>2.22.07</t>
  </si>
  <si>
    <t>CHANCE</t>
  </si>
  <si>
    <t>2.32.13</t>
  </si>
  <si>
    <t>DAVIS</t>
  </si>
  <si>
    <t>2.21.25</t>
  </si>
  <si>
    <t>MICO</t>
  </si>
  <si>
    <t>2.23.06</t>
  </si>
  <si>
    <t>HOADLEY</t>
  </si>
  <si>
    <t>Sw</t>
  </si>
  <si>
    <t>2.23.36</t>
  </si>
  <si>
    <t>BRADY</t>
  </si>
  <si>
    <t>2.26.29</t>
  </si>
  <si>
    <t>MCFADDEN</t>
  </si>
  <si>
    <t>2.28.17</t>
  </si>
  <si>
    <t>WESTBROOK</t>
  </si>
  <si>
    <t>2.30.87</t>
  </si>
  <si>
    <t>HOWELL</t>
  </si>
  <si>
    <t>2.33.29</t>
  </si>
  <si>
    <t>DENT</t>
  </si>
  <si>
    <t>2.33.70</t>
  </si>
  <si>
    <t>PICKEN</t>
  </si>
  <si>
    <t>2.23.50</t>
  </si>
  <si>
    <t>BATEMAN</t>
  </si>
  <si>
    <t>2.23.82</t>
  </si>
  <si>
    <t>2.25.80</t>
  </si>
  <si>
    <t>AMOS</t>
  </si>
  <si>
    <t>Halesowen ACc</t>
  </si>
  <si>
    <t>2.33.27</t>
  </si>
  <si>
    <t>2.34.02</t>
  </si>
  <si>
    <t>Atkins</t>
  </si>
  <si>
    <t>Eddie</t>
  </si>
  <si>
    <t>2.34.16</t>
  </si>
  <si>
    <t>CHALK</t>
  </si>
  <si>
    <t>2.34.90</t>
  </si>
  <si>
    <t>PROSSER</t>
  </si>
  <si>
    <t>2.42.80</t>
  </si>
  <si>
    <t>WATT</t>
  </si>
  <si>
    <t>2.30.31</t>
  </si>
  <si>
    <t>HEATH-SMITH</t>
  </si>
  <si>
    <t>2.31.89</t>
  </si>
  <si>
    <t>Birmingham Running Athletics &amp; Triathlon Club (Brat)</t>
  </si>
  <si>
    <t>2.32.28</t>
  </si>
  <si>
    <t>PARRY</t>
  </si>
  <si>
    <t>2.34.63</t>
  </si>
  <si>
    <t>BLACKBURN</t>
  </si>
  <si>
    <t>2.38.25</t>
  </si>
  <si>
    <t>COSSINS</t>
  </si>
  <si>
    <t>2.40.02</t>
  </si>
  <si>
    <t>MASSEY - JONES</t>
  </si>
  <si>
    <t>2.40.52</t>
  </si>
  <si>
    <t>WYMER</t>
  </si>
  <si>
    <t>2.46.30</t>
  </si>
  <si>
    <t>WICKENS</t>
  </si>
  <si>
    <t>2.21.60</t>
  </si>
  <si>
    <t>2.37.33</t>
  </si>
  <si>
    <t>2.39.52</t>
  </si>
  <si>
    <t>PAUL</t>
  </si>
  <si>
    <t>U15G_</t>
  </si>
  <si>
    <t>2.48.94</t>
  </si>
  <si>
    <t>2.50.28</t>
  </si>
  <si>
    <t>MILLS</t>
  </si>
  <si>
    <t xml:space="preserve">Race 1 </t>
  </si>
  <si>
    <t>Wind -1.2</t>
  </si>
  <si>
    <t>WELLS</t>
  </si>
  <si>
    <t>BIDDLE</t>
  </si>
  <si>
    <t>COTTAM</t>
  </si>
  <si>
    <t>KANONIK</t>
  </si>
  <si>
    <t>CHIRISAH</t>
  </si>
  <si>
    <t>GUNNING</t>
  </si>
  <si>
    <t>REEVE</t>
  </si>
  <si>
    <t>STEELE</t>
  </si>
  <si>
    <t>SPENCER</t>
  </si>
  <si>
    <t>LEO-STROUD</t>
  </si>
  <si>
    <t>VAN BENEDEN</t>
  </si>
  <si>
    <t>FOWLER</t>
  </si>
  <si>
    <t>ADAMS</t>
  </si>
  <si>
    <t>wind +0.4</t>
  </si>
  <si>
    <t>NICKLIN</t>
  </si>
  <si>
    <t>HUNTER</t>
  </si>
  <si>
    <t>LIMA</t>
  </si>
  <si>
    <t>wind +0.1</t>
  </si>
  <si>
    <t>BELBECK</t>
  </si>
  <si>
    <t>LANCETT</t>
  </si>
  <si>
    <t>CANFER-SMITH</t>
  </si>
  <si>
    <t>HUNT</t>
  </si>
  <si>
    <t>TREGLOWN</t>
  </si>
  <si>
    <t>Laila-Jae</t>
  </si>
  <si>
    <t>wind -0.5</t>
  </si>
  <si>
    <t>TYLER</t>
  </si>
  <si>
    <t>CLEMSON</t>
  </si>
  <si>
    <t>CARGILL</t>
  </si>
  <si>
    <t>LONG</t>
  </si>
  <si>
    <t>LOCKYER</t>
  </si>
  <si>
    <t>wind -1.6</t>
  </si>
  <si>
    <t>FARRIER</t>
  </si>
  <si>
    <t>BRANDON</t>
  </si>
  <si>
    <t>HEWITT</t>
  </si>
  <si>
    <t>MURRAY</t>
  </si>
  <si>
    <t>RICHARDS</t>
  </si>
  <si>
    <t>MOYES</t>
  </si>
  <si>
    <t>SHAW</t>
  </si>
  <si>
    <t>BREEZE</t>
  </si>
  <si>
    <t>wind -1.4</t>
  </si>
  <si>
    <t>MILLER</t>
  </si>
  <si>
    <t>GOLDING</t>
  </si>
  <si>
    <t>BROWN</t>
  </si>
  <si>
    <t>ABERCROMBIE</t>
  </si>
  <si>
    <t>JONES</t>
  </si>
  <si>
    <t>DAVIES</t>
  </si>
  <si>
    <t>KEELER-ROBSON</t>
  </si>
  <si>
    <t>LAWRENCE</t>
  </si>
  <si>
    <t>BALDWIN</t>
  </si>
  <si>
    <t>STRATFORD-DAVIES</t>
  </si>
  <si>
    <t>BEAVAN</t>
  </si>
  <si>
    <t>WALSH</t>
  </si>
  <si>
    <t>PARKER</t>
  </si>
  <si>
    <t>PENN</t>
  </si>
  <si>
    <t>ATANASOVA</t>
  </si>
  <si>
    <t>PADMORE</t>
  </si>
  <si>
    <t>SIDNEY</t>
  </si>
  <si>
    <t>wind -2.4</t>
  </si>
  <si>
    <t>ROLFE</t>
  </si>
  <si>
    <t>MORLEY</t>
  </si>
  <si>
    <t>OSUDE</t>
  </si>
  <si>
    <t>BEVAN</t>
  </si>
  <si>
    <t>MCGOWAN</t>
  </si>
  <si>
    <t>ANDREWS</t>
  </si>
  <si>
    <t>WAKEFIELD</t>
  </si>
  <si>
    <t>TOMKINS</t>
  </si>
  <si>
    <t>NISHIMURA</t>
  </si>
  <si>
    <t>ROBINSON</t>
  </si>
  <si>
    <t>wind -1.9</t>
  </si>
  <si>
    <t>LEDDEN</t>
  </si>
  <si>
    <t>RICCI</t>
  </si>
  <si>
    <t>BAYLISS</t>
  </si>
  <si>
    <t xml:space="preserve">300m </t>
  </si>
  <si>
    <t>MCINTOSH</t>
  </si>
  <si>
    <t>City of Salisbury AC &amp; Rc</t>
  </si>
  <si>
    <t>MARSHALL</t>
  </si>
  <si>
    <t>MARCHANT</t>
  </si>
  <si>
    <t>BURFITT</t>
  </si>
  <si>
    <t>SHERWOOD</t>
  </si>
  <si>
    <t>HATTON</t>
  </si>
  <si>
    <t>COLEMAN</t>
  </si>
  <si>
    <t>RAWLINGS</t>
  </si>
  <si>
    <t xml:space="preserve">400m </t>
  </si>
  <si>
    <t>EDWARDS</t>
  </si>
  <si>
    <t>SMITH</t>
  </si>
  <si>
    <t>CALLAN</t>
  </si>
  <si>
    <t>BROOK</t>
  </si>
  <si>
    <t>8.55.90</t>
  </si>
  <si>
    <t>JAMES</t>
  </si>
  <si>
    <t>8.57.14</t>
  </si>
  <si>
    <t>8.58.69</t>
  </si>
  <si>
    <t>DARE</t>
  </si>
  <si>
    <t>9.07.37</t>
  </si>
  <si>
    <t>COOPER</t>
  </si>
  <si>
    <t>9.09.91</t>
  </si>
  <si>
    <t>HART</t>
  </si>
  <si>
    <t>9.12.75</t>
  </si>
  <si>
    <t>APPLETON</t>
  </si>
  <si>
    <t>9.44.40</t>
  </si>
  <si>
    <t>PEARSON</t>
  </si>
  <si>
    <t>10.27.51</t>
  </si>
  <si>
    <t>EVANS</t>
  </si>
  <si>
    <t>10.33.30</t>
  </si>
  <si>
    <t>BARRY</t>
  </si>
  <si>
    <t>11.08.03</t>
  </si>
  <si>
    <t>KNIGHT</t>
  </si>
  <si>
    <t>11.08.56</t>
  </si>
  <si>
    <t>NORTHUP</t>
  </si>
  <si>
    <t>11.50.55</t>
  </si>
  <si>
    <t>VINES</t>
  </si>
  <si>
    <t>wind -0.8</t>
  </si>
  <si>
    <t>wind-0.8</t>
  </si>
  <si>
    <t xml:space="preserve">1500m </t>
  </si>
  <si>
    <t>4.31.40</t>
  </si>
  <si>
    <t>BURNAGE</t>
  </si>
  <si>
    <t>4.34.47</t>
  </si>
  <si>
    <t>CRUISE</t>
  </si>
  <si>
    <t>4.38.09</t>
  </si>
  <si>
    <t>ROSEWELL</t>
  </si>
  <si>
    <t>4.39.12</t>
  </si>
  <si>
    <t>THORNLEY</t>
  </si>
  <si>
    <t>4.48.82</t>
  </si>
  <si>
    <t>DARTON</t>
  </si>
  <si>
    <t>4.59.38</t>
  </si>
  <si>
    <t>CRAMPTON</t>
  </si>
  <si>
    <t>5.07.06</t>
  </si>
  <si>
    <t>MARSHFIELD</t>
  </si>
  <si>
    <t>5.26.09</t>
  </si>
  <si>
    <t>5.27.17</t>
  </si>
  <si>
    <t>LOVELOCK</t>
  </si>
  <si>
    <t>5.28.48</t>
  </si>
  <si>
    <t>FOSTER</t>
  </si>
  <si>
    <t>5.31.80</t>
  </si>
  <si>
    <t>SMITH-PENA</t>
  </si>
  <si>
    <t>5.44.15</t>
  </si>
  <si>
    <t>5.50.48</t>
  </si>
  <si>
    <t>wind -0.2</t>
  </si>
  <si>
    <t>HORDER</t>
  </si>
  <si>
    <t>V65</t>
  </si>
  <si>
    <t>CARRUTHERS</t>
  </si>
  <si>
    <t xml:space="preserve">600m </t>
  </si>
  <si>
    <t>2.01.57</t>
  </si>
  <si>
    <t>2.04.42</t>
  </si>
  <si>
    <t>2.05.81</t>
  </si>
  <si>
    <t>2.09.37</t>
  </si>
  <si>
    <t>2.09.51</t>
  </si>
  <si>
    <t>2.14.06</t>
  </si>
  <si>
    <t>2.14.49</t>
  </si>
  <si>
    <t>2.14.52</t>
  </si>
  <si>
    <t>2.03.07</t>
  </si>
  <si>
    <t>Lowri</t>
  </si>
  <si>
    <t>2.10.48</t>
  </si>
  <si>
    <t>2.15.80</t>
  </si>
  <si>
    <t>2.20.12</t>
  </si>
  <si>
    <t>2.21.76</t>
  </si>
  <si>
    <t>2.22.22</t>
  </si>
  <si>
    <t>2.23.25</t>
  </si>
  <si>
    <t>2.29.82</t>
  </si>
  <si>
    <t>2.30.90</t>
  </si>
  <si>
    <t>Quadkids  u11</t>
  </si>
  <si>
    <t>1.54.87</t>
  </si>
  <si>
    <t>2.00.21</t>
  </si>
  <si>
    <t>2.02.15</t>
  </si>
  <si>
    <t>2.03.72</t>
  </si>
  <si>
    <t>2.08.18</t>
  </si>
  <si>
    <t>2.09.13</t>
  </si>
  <si>
    <t>2.15.62</t>
  </si>
  <si>
    <t>2.17.20</t>
  </si>
  <si>
    <t>2.24.48</t>
  </si>
  <si>
    <t>2.25.82</t>
  </si>
  <si>
    <t>2.27.13</t>
  </si>
  <si>
    <t>2.37.27</t>
  </si>
  <si>
    <t>2.08.51</t>
  </si>
  <si>
    <t>2.15.07</t>
  </si>
  <si>
    <t>2.17.82</t>
  </si>
  <si>
    <t>2.18.31</t>
  </si>
  <si>
    <t>2.18.48</t>
  </si>
  <si>
    <t>2.22.98</t>
  </si>
  <si>
    <t>2.23.90</t>
  </si>
  <si>
    <t>2.25.91</t>
  </si>
  <si>
    <t>2.26.41</t>
  </si>
  <si>
    <t>2.27.12</t>
  </si>
  <si>
    <t>2.27.82</t>
  </si>
  <si>
    <t>2.34.35</t>
  </si>
  <si>
    <t>2.35.27</t>
  </si>
  <si>
    <t>2.48.38</t>
  </si>
  <si>
    <t>2.49.37</t>
  </si>
  <si>
    <t>2.53.65</t>
  </si>
  <si>
    <t>2.58.51</t>
  </si>
  <si>
    <t>2.58.65</t>
  </si>
  <si>
    <t>3.01.54</t>
  </si>
  <si>
    <t>3.02.44</t>
  </si>
  <si>
    <t>3.03.66</t>
  </si>
  <si>
    <t>3.12.65</t>
  </si>
  <si>
    <t>3.16.06</t>
  </si>
  <si>
    <t>2.43.09</t>
  </si>
  <si>
    <t>2.47.27</t>
  </si>
  <si>
    <t>2.47.32</t>
  </si>
  <si>
    <t>2.48.12</t>
  </si>
  <si>
    <t>2.48.46</t>
  </si>
  <si>
    <t>2.53.49</t>
  </si>
  <si>
    <t>2.57.42</t>
  </si>
  <si>
    <t>2.59.65</t>
  </si>
  <si>
    <t>3.01,67</t>
  </si>
  <si>
    <t>3.04.17</t>
  </si>
  <si>
    <t>3.04.83</t>
  </si>
  <si>
    <t>3.05.07</t>
  </si>
  <si>
    <t>2.37.26</t>
  </si>
  <si>
    <t>2.40.21</t>
  </si>
  <si>
    <t>2.50.75</t>
  </si>
  <si>
    <t>3.05.48</t>
  </si>
  <si>
    <t>3.12.71</t>
  </si>
  <si>
    <t>3.15.32</t>
  </si>
  <si>
    <t>3.25.08</t>
  </si>
  <si>
    <t>3.28.50</t>
  </si>
  <si>
    <t>3.30.20</t>
  </si>
  <si>
    <t>2.24.94</t>
  </si>
  <si>
    <t>2.34.03</t>
  </si>
  <si>
    <t>2.40.43</t>
  </si>
  <si>
    <t>2.47.40</t>
  </si>
  <si>
    <t>2.51.91</t>
  </si>
  <si>
    <t>2.53.08</t>
  </si>
  <si>
    <t>2.56.86</t>
  </si>
  <si>
    <t>2.57.30</t>
  </si>
  <si>
    <t>2.57.45</t>
  </si>
  <si>
    <t>3.03.41</t>
  </si>
  <si>
    <t>3.10.01</t>
  </si>
  <si>
    <t>100mh</t>
  </si>
  <si>
    <t>wind -3.2</t>
  </si>
  <si>
    <t>HENNESSY LEACH</t>
  </si>
  <si>
    <t xml:space="preserve">200m </t>
  </si>
  <si>
    <t>wind -2.0</t>
  </si>
  <si>
    <t>wind -1.5</t>
  </si>
  <si>
    <t>wind -1.2</t>
  </si>
  <si>
    <t>GANDHI</t>
  </si>
  <si>
    <t>BELCHER</t>
  </si>
  <si>
    <t>race 5</t>
  </si>
  <si>
    <t>HULME</t>
  </si>
  <si>
    <t>BELL</t>
  </si>
  <si>
    <t>wind -1.7</t>
  </si>
  <si>
    <t>wind -2.3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</si>
</sst>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ont="1" applyAlignment="1"/>
    <xf numFmtId="0" fontId="3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0" fontId="3" fillId="3" borderId="0" xfId="0" applyFont="1" applyFill="1"/>
    <xf numFmtId="0" fontId="0" fillId="3" borderId="0" xfId="0" applyFont="1" applyFill="1" applyAlignment="1"/>
    <xf numFmtId="0" fontId="8" fillId="3" borderId="2" xfId="0" applyFont="1" applyFill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top"/>
    </xf>
    <xf numFmtId="0" fontId="0" fillId="0" borderId="4" xfId="0" applyFont="1" applyBorder="1" applyAlignment="1"/>
    <xf numFmtId="0" fontId="6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center" vertical="top"/>
    </xf>
    <xf numFmtId="0" fontId="0" fillId="3" borderId="4" xfId="0" applyFont="1" applyFill="1" applyBorder="1" applyAlignment="1"/>
    <xf numFmtId="0" fontId="6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2" fillId="0" borderId="0" xfId="0" applyFont="1" applyAlignment="1"/>
    <xf numFmtId="49" fontId="13" fillId="0" borderId="0" xfId="0" applyNumberFormat="1" applyFont="1" applyAlignment="1"/>
    <xf numFmtId="0" fontId="13" fillId="0" borderId="0" xfId="0" applyFont="1" applyAlignment="1"/>
    <xf numFmtId="0" fontId="7" fillId="0" borderId="0" xfId="0" applyFont="1" applyAlignment="1"/>
    <xf numFmtId="0" fontId="11" fillId="0" borderId="7" xfId="0" applyFont="1" applyBorder="1" applyAlignment="1"/>
    <xf numFmtId="0" fontId="11" fillId="0" borderId="8" xfId="0" applyFont="1" applyBorder="1" applyAlignment="1"/>
    <xf numFmtId="49" fontId="13" fillId="0" borderId="8" xfId="0" applyNumberFormat="1" applyFont="1" applyBorder="1" applyAlignment="1"/>
    <xf numFmtId="0" fontId="12" fillId="0" borderId="9" xfId="0" applyFont="1" applyBorder="1" applyAlignment="1"/>
    <xf numFmtId="0" fontId="13" fillId="0" borderId="0" xfId="0" applyFont="1" applyBorder="1" applyAlignment="1"/>
    <xf numFmtId="0" fontId="13" fillId="0" borderId="0" xfId="0" applyFont="1" applyBorder="1" applyAlignment="1">
      <alignment horizontal="right"/>
    </xf>
    <xf numFmtId="0" fontId="12" fillId="0" borderId="0" xfId="0" applyFont="1" applyBorder="1" applyAlignment="1"/>
    <xf numFmtId="0" fontId="13" fillId="2" borderId="0" xfId="0" applyFont="1" applyFill="1" applyBorder="1" applyAlignment="1"/>
    <xf numFmtId="49" fontId="13" fillId="2" borderId="0" xfId="0" applyNumberFormat="1" applyFont="1" applyFill="1" applyBorder="1" applyAlignment="1"/>
    <xf numFmtId="0" fontId="14" fillId="0" borderId="7" xfId="0" applyFont="1" applyBorder="1" applyAlignment="1"/>
    <xf numFmtId="0" fontId="14" fillId="0" borderId="8" xfId="0" applyFont="1" applyBorder="1" applyAlignment="1"/>
    <xf numFmtId="49" fontId="13" fillId="0" borderId="9" xfId="0" applyNumberFormat="1" applyFont="1" applyBorder="1" applyAlignment="1"/>
    <xf numFmtId="0" fontId="0" fillId="0" borderId="0" xfId="0" applyFont="1" applyAlignment="1"/>
    <xf numFmtId="0" fontId="12" fillId="0" borderId="0" xfId="0" applyFont="1" applyAlignment="1"/>
    <xf numFmtId="0" fontId="12" fillId="0" borderId="0" xfId="0" applyNumberFormat="1" applyFont="1" applyBorder="1" applyAlignment="1"/>
    <xf numFmtId="2" fontId="12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/>
    <xf numFmtId="0" fontId="12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top"/>
    </xf>
    <xf numFmtId="2" fontId="12" fillId="0" borderId="0" xfId="0" applyNumberFormat="1" applyFont="1" applyBorder="1" applyAlignment="1"/>
    <xf numFmtId="2" fontId="13" fillId="0" borderId="0" xfId="0" applyNumberFormat="1" applyFont="1" applyBorder="1" applyAlignment="1"/>
    <xf numFmtId="0" fontId="0" fillId="0" borderId="0" xfId="0" applyFont="1" applyAlignment="1"/>
    <xf numFmtId="0" fontId="12" fillId="0" borderId="0" xfId="0" applyFont="1" applyAlignment="1"/>
    <xf numFmtId="0" fontId="16" fillId="2" borderId="0" xfId="0" applyFont="1" applyFill="1"/>
    <xf numFmtId="0" fontId="15" fillId="0" borderId="0" xfId="0" applyFont="1"/>
    <xf numFmtId="0" fontId="17" fillId="0" borderId="0" xfId="0" applyFont="1"/>
    <xf numFmtId="0" fontId="0" fillId="0" borderId="0" xfId="0"/>
    <xf numFmtId="0" fontId="7" fillId="0" borderId="0" xfId="0" applyFont="1"/>
    <xf numFmtId="0" fontId="18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/>
    </xf>
    <xf numFmtId="0" fontId="3" fillId="3" borderId="5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4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0" fillId="0" borderId="11" xfId="0" applyFont="1" applyBorder="1" applyAlignment="1"/>
    <xf numFmtId="0" fontId="3" fillId="4" borderId="4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top"/>
    </xf>
    <xf numFmtId="0" fontId="0" fillId="4" borderId="4" xfId="0" applyFont="1" applyFill="1" applyBorder="1" applyAlignment="1"/>
    <xf numFmtId="0" fontId="3" fillId="0" borderId="4" xfId="0" applyFont="1" applyBorder="1" applyAlignment="1">
      <alignment horizontal="left"/>
    </xf>
    <xf numFmtId="0" fontId="19" fillId="0" borderId="0" xfId="0" applyFont="1" applyBorder="1" applyAlignment="1"/>
    <xf numFmtId="49" fontId="19" fillId="0" borderId="0" xfId="0" applyNumberFormat="1" applyFont="1" applyBorder="1" applyAlignment="1"/>
    <xf numFmtId="0" fontId="20" fillId="0" borderId="0" xfId="0" applyFont="1" applyBorder="1" applyAlignment="1"/>
    <xf numFmtId="0" fontId="12" fillId="0" borderId="0" xfId="0" applyFont="1" applyAlignment="1"/>
    <xf numFmtId="49" fontId="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2" fillId="0" borderId="0" xfId="0" applyFont="1" applyAlignment="1"/>
    <xf numFmtId="49" fontId="11" fillId="0" borderId="0" xfId="0" applyNumberFormat="1" applyFont="1" applyAlignment="1">
      <alignment horizontal="center"/>
    </xf>
    <xf numFmtId="0" fontId="16" fillId="2" borderId="0" xfId="0" applyFont="1" applyFill="1" applyAlignment="1">
      <alignment horizontal="center"/>
    </xf>
  </cellXfs>
  <cellStyles count="1">
    <cellStyle name="Normal" xfId="0" builtinId="0"/>
  </cellStyles>
  <dxfs count="1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righ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righ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45" displayName="Table45" ref="A7:G17" totalsRowShown="0" headerRowDxfId="189" dataDxfId="188" tableBorderDxfId="187">
  <autoFilter ref="A7:G17" xr:uid="{00000000-0009-0000-0100-00002D000000}"/>
  <sortState xmlns:xlrd2="http://schemas.microsoft.com/office/spreadsheetml/2017/richdata2" ref="A8:G17">
    <sortCondition descending="1" ref="F7:F17"/>
  </sortState>
  <tableColumns count="7">
    <tableColumn id="1" xr3:uid="{00000000-0010-0000-2D00-000001000000}" name="Position" dataDxfId="186"/>
    <tableColumn id="2" xr3:uid="{00000000-0010-0000-2D00-000002000000}" name="Number" dataDxfId="185"/>
    <tableColumn id="3" xr3:uid="{00000000-0010-0000-2D00-000003000000}" name="Name" dataDxfId="184">
      <calculatedColumnFormula>IF(B8="","",OFFSET(Entries!$A$1,MATCH($B8,Entries!$A$2:$A$1048576,0),5,1,1))</calculatedColumnFormula>
    </tableColumn>
    <tableColumn id="4" xr3:uid="{00000000-0010-0000-2D00-000004000000}" name="Club" dataDxfId="183">
      <calculatedColumnFormula>IF(B8="","",OFFSET(Entries!$A$1,MATCH($B8,Entries!$A$2:$A$1048576,0),3,1,1))</calculatedColumnFormula>
    </tableColumn>
    <tableColumn id="5" xr3:uid="{00000000-0010-0000-2D00-000005000000}" name="Age" dataDxfId="182">
      <calculatedColumnFormula>IF(B8="","",OFFSET(Entries!$A$1,MATCH($B8,Entries!$A$2:$A$1048576,0),4,1,1))</calculatedColumnFormula>
    </tableColumn>
    <tableColumn id="6" xr3:uid="{00000000-0010-0000-2D00-000006000000}" name="Result" dataDxfId="181"/>
    <tableColumn id="7" xr3:uid="{00000000-0010-0000-2D00-000007000000}" name="Weight (kg)" dataDxfId="18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6000000}" name="Table54" displayName="Table54" ref="A169:G180" totalsRowShown="0" headerRowDxfId="102" dataDxfId="101" tableBorderDxfId="100">
  <autoFilter ref="A169:G180" xr:uid="{00000000-0009-0000-0100-000036000000}"/>
  <sortState xmlns:xlrd2="http://schemas.microsoft.com/office/spreadsheetml/2017/richdata2" ref="A200:G211">
    <sortCondition descending="1" ref="F200:F211"/>
  </sortState>
  <tableColumns count="7">
    <tableColumn id="1" xr3:uid="{00000000-0010-0000-3600-000001000000}" name="Position" dataDxfId="99"/>
    <tableColumn id="2" xr3:uid="{00000000-0010-0000-3600-000002000000}" name="Number" dataDxfId="98"/>
    <tableColumn id="3" xr3:uid="{00000000-0010-0000-3600-000003000000}" name="Name" dataDxfId="97">
      <calculatedColumnFormula>IF(B170="","",OFFSET(Entries!$A$1,MATCH($B170,Entries!$A$2:$A$1048576,0),5,1,1))</calculatedColumnFormula>
    </tableColumn>
    <tableColumn id="4" xr3:uid="{00000000-0010-0000-3600-000004000000}" name="Club" dataDxfId="96">
      <calculatedColumnFormula>IF(B170="","",OFFSET(Entries!$A$1,MATCH($B170,Entries!$A$2:$A$1048576,0),3,1,1))</calculatedColumnFormula>
    </tableColumn>
    <tableColumn id="5" xr3:uid="{00000000-0010-0000-3600-000005000000}" name="Age" dataDxfId="95">
      <calculatedColumnFormula>IF(B170="","",OFFSET(Entries!$A$1,MATCH($B170,Entries!$A$2:$A$1048576,0),4,1,1))</calculatedColumnFormula>
    </tableColumn>
    <tableColumn id="6" xr3:uid="{00000000-0010-0000-3600-000006000000}" name="Result" dataDxfId="94"/>
    <tableColumn id="7" xr3:uid="{00000000-0010-0000-3600-000007000000}" name="Weight (kg)" dataDxfId="9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7000000}" name="Table55" displayName="Table55" ref="A183:F187" totalsRowShown="0" headerRowDxfId="92" dataDxfId="91" tableBorderDxfId="90">
  <autoFilter ref="A183:F187" xr:uid="{00000000-0009-0000-0100-000037000000}"/>
  <sortState xmlns:xlrd2="http://schemas.microsoft.com/office/spreadsheetml/2017/richdata2" ref="A215:F221">
    <sortCondition descending="1" ref="F215:F221"/>
  </sortState>
  <tableColumns count="6">
    <tableColumn id="1" xr3:uid="{00000000-0010-0000-3700-000001000000}" name="Position" dataDxfId="89"/>
    <tableColumn id="2" xr3:uid="{00000000-0010-0000-3700-000002000000}" name="Number" dataDxfId="88"/>
    <tableColumn id="3" xr3:uid="{00000000-0010-0000-3700-000003000000}" name="Name" dataDxfId="87">
      <calculatedColumnFormula>IF(B184="","",OFFSET(Entries!$A$1,MATCH($B184,Entries!$A$2:$A$1048576,0),5,1,1))</calculatedColumnFormula>
    </tableColumn>
    <tableColumn id="4" xr3:uid="{00000000-0010-0000-3700-000004000000}" name="Club" dataDxfId="86">
      <calculatedColumnFormula>IF(B184="","",OFFSET(Entries!$A$1,MATCH($B184,Entries!$A$2:$A$1048576,0),3,1,1))</calculatedColumnFormula>
    </tableColumn>
    <tableColumn id="5" xr3:uid="{00000000-0010-0000-3700-000005000000}" name="Age" dataDxfId="85">
      <calculatedColumnFormula>IF(B184="","",OFFSET(Entries!$A$1,MATCH($B184,Entries!$A$2:$A$1048576,0),4,1,1))</calculatedColumnFormula>
    </tableColumn>
    <tableColumn id="6" xr3:uid="{00000000-0010-0000-3700-000006000000}" name="Result" dataDxfId="8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8000000}" name="Table56" displayName="Table56" ref="A190:G206" totalsRowShown="0" headerRowDxfId="83" dataDxfId="82" tableBorderDxfId="81">
  <autoFilter ref="A190:G206" xr:uid="{00000000-0009-0000-0100-000038000000}"/>
  <sortState xmlns:xlrd2="http://schemas.microsoft.com/office/spreadsheetml/2017/richdata2" ref="A191:G206">
    <sortCondition descending="1" ref="F190:F206"/>
  </sortState>
  <tableColumns count="7">
    <tableColumn id="1" xr3:uid="{00000000-0010-0000-3800-000001000000}" name="Position" dataDxfId="80"/>
    <tableColumn id="2" xr3:uid="{00000000-0010-0000-3800-000002000000}" name="Number" dataDxfId="79"/>
    <tableColumn id="3" xr3:uid="{00000000-0010-0000-3800-000003000000}" name="Name" dataDxfId="78">
      <calculatedColumnFormula>IF(B191="","",OFFSET(Entries!$A$1,MATCH($B191,Entries!$A$2:$A$1048576,0),5,1,1))</calculatedColumnFormula>
    </tableColumn>
    <tableColumn id="4" xr3:uid="{00000000-0010-0000-3800-000004000000}" name="Club" dataDxfId="77">
      <calculatedColumnFormula>IF(B191="","",OFFSET(Entries!$A$1,MATCH($B191,Entries!$A$2:$A$1048576,0),3,1,1))</calculatedColumnFormula>
    </tableColumn>
    <tableColumn id="5" xr3:uid="{00000000-0010-0000-3800-000005000000}" name="Age" dataDxfId="76">
      <calculatedColumnFormula>IF(B191="","",OFFSET(Entries!$A$1,MATCH($B191,Entries!$A$2:$A$1048576,0),4,1,1))</calculatedColumnFormula>
    </tableColumn>
    <tableColumn id="6" xr3:uid="{00000000-0010-0000-3800-000006000000}" name="Result" dataDxfId="75"/>
    <tableColumn id="7" xr3:uid="{00000000-0010-0000-3800-000007000000}" name="Weight (kg)" dataDxfId="7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9000000}" name="Table57" displayName="Table57" ref="A209:F214" totalsRowShown="0" headerRowDxfId="73" dataDxfId="72" tableBorderDxfId="71">
  <autoFilter ref="A209:F214" xr:uid="{00000000-0009-0000-0100-000039000000}"/>
  <sortState xmlns:xlrd2="http://schemas.microsoft.com/office/spreadsheetml/2017/richdata2" ref="A258:F268">
    <sortCondition descending="1" ref="F258:F268"/>
  </sortState>
  <tableColumns count="6">
    <tableColumn id="1" xr3:uid="{00000000-0010-0000-3900-000001000000}" name="Position" dataDxfId="70"/>
    <tableColumn id="2" xr3:uid="{00000000-0010-0000-3900-000002000000}" name="Number" dataDxfId="69"/>
    <tableColumn id="3" xr3:uid="{00000000-0010-0000-3900-000003000000}" name="Name" dataDxfId="68">
      <calculatedColumnFormula>IF(B210="","",OFFSET(Entries!$A$1,MATCH($B210,Entries!$A$2:$A$1048576,0),5,1,1))</calculatedColumnFormula>
    </tableColumn>
    <tableColumn id="4" xr3:uid="{00000000-0010-0000-3900-000004000000}" name="Club" dataDxfId="67">
      <calculatedColumnFormula>IF(B210="","",OFFSET(Entries!$A$1,MATCH($B210,Entries!$A$2:$A$1048576,0),3,1,1))</calculatedColumnFormula>
    </tableColumn>
    <tableColumn id="5" xr3:uid="{00000000-0010-0000-3900-000005000000}" name="Age" dataDxfId="66">
      <calculatedColumnFormula>IF(B210="","",OFFSET(Entries!$A$1,MATCH($B210,Entries!$A$2:$A$1048576,0),4,1,1))</calculatedColumnFormula>
    </tableColumn>
    <tableColumn id="6" xr3:uid="{00000000-0010-0000-3900-000006000000}" name="Result" dataDxfId="6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3A000000}" name="Table542" displayName="Table542" ref="A217:G236" totalsRowShown="0" headerRowDxfId="64" dataDxfId="63" tableBorderDxfId="62">
  <autoFilter ref="A217:G236" xr:uid="{00000000-0009-0000-0100-000001000000}"/>
  <sortState xmlns:xlrd2="http://schemas.microsoft.com/office/spreadsheetml/2017/richdata2" ref="A218:G236">
    <sortCondition descending="1" ref="F217:F236"/>
  </sortState>
  <tableColumns count="7">
    <tableColumn id="1" xr3:uid="{00000000-0010-0000-3A00-000001000000}" name="Position" dataDxfId="61"/>
    <tableColumn id="2" xr3:uid="{00000000-0010-0000-3A00-000002000000}" name="Number" dataDxfId="60"/>
    <tableColumn id="3" xr3:uid="{00000000-0010-0000-3A00-000003000000}" name="Name" dataDxfId="59">
      <calculatedColumnFormula>IF(B218="","",OFFSET(Entries!$A$1,MATCH($B218,Entries!$A$2:$A$1048576,0),5,1,1))</calculatedColumnFormula>
    </tableColumn>
    <tableColumn id="4" xr3:uid="{00000000-0010-0000-3A00-000004000000}" name="Club" dataDxfId="58">
      <calculatedColumnFormula>IF(B218="","",OFFSET(Entries!$A$1,MATCH($B218,Entries!$A$2:$A$1048576,0),3,1,1))</calculatedColumnFormula>
    </tableColumn>
    <tableColumn id="5" xr3:uid="{00000000-0010-0000-3A00-000005000000}" name="Age" dataDxfId="57">
      <calculatedColumnFormula>IF(B218="","",OFFSET(Entries!$A$1,MATCH($B218,Entries!$A$2:$A$1048576,0),4,1,1))</calculatedColumnFormula>
    </tableColumn>
    <tableColumn id="6" xr3:uid="{00000000-0010-0000-3A00-000006000000}" name="Result" dataDxfId="56"/>
    <tableColumn id="7" xr3:uid="{00000000-0010-0000-3A00-000007000000}" name="Weight (kg)" dataDxfId="5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B000000}" name="Table5563" displayName="Table5563" ref="A239:F243" totalsRowShown="0" headerRowDxfId="54" dataDxfId="53" tableBorderDxfId="52">
  <autoFilter ref="A239:F243" xr:uid="{00000000-0009-0000-0100-00003E000000}"/>
  <sortState xmlns:xlrd2="http://schemas.microsoft.com/office/spreadsheetml/2017/richdata2" ref="A240:F246">
    <sortCondition descending="1" ref="F210:F216"/>
  </sortState>
  <tableColumns count="6">
    <tableColumn id="1" xr3:uid="{00000000-0010-0000-3B00-000001000000}" name="Position" dataDxfId="51"/>
    <tableColumn id="2" xr3:uid="{00000000-0010-0000-3B00-000002000000}" name="Number" dataDxfId="50"/>
    <tableColumn id="3" xr3:uid="{00000000-0010-0000-3B00-000003000000}" name="Name" dataDxfId="49">
      <calculatedColumnFormula>IF(B240="","",OFFSET(Entries!$A$1,MATCH($B240,Entries!$A$2:$A$1048576,0),5,1,1))</calculatedColumnFormula>
    </tableColumn>
    <tableColumn id="4" xr3:uid="{00000000-0010-0000-3B00-000004000000}" name="Club" dataDxfId="48">
      <calculatedColumnFormula>IF(B240="","",OFFSET(Entries!$A$1,MATCH($B240,Entries!$A$2:$A$1048576,0),3,1,1))</calculatedColumnFormula>
    </tableColumn>
    <tableColumn id="5" xr3:uid="{00000000-0010-0000-3B00-000005000000}" name="Age" dataDxfId="47">
      <calculatedColumnFormula>IF(B240="","",OFFSET(Entries!$A$1,MATCH($B240,Entries!$A$2:$A$1048576,0),4,1,1))</calculatedColumnFormula>
    </tableColumn>
    <tableColumn id="6" xr3:uid="{00000000-0010-0000-3B00-000006000000}" name="Result" dataDxfId="46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C000000}" name="Table5664" displayName="Table5664" ref="A246:G255" totalsRowShown="0" headerRowDxfId="45" dataDxfId="44" tableBorderDxfId="43">
  <autoFilter ref="A246:G255" xr:uid="{00000000-0009-0000-0100-00003F000000}"/>
  <sortState xmlns:xlrd2="http://schemas.microsoft.com/office/spreadsheetml/2017/richdata2" ref="A247:G269">
    <sortCondition descending="1" ref="E220:E252"/>
    <sortCondition descending="1" ref="F220:F252"/>
  </sortState>
  <tableColumns count="7">
    <tableColumn id="1" xr3:uid="{00000000-0010-0000-3C00-000001000000}" name="Position" dataDxfId="42"/>
    <tableColumn id="2" xr3:uid="{00000000-0010-0000-3C00-000002000000}" name="Number" dataDxfId="41"/>
    <tableColumn id="3" xr3:uid="{00000000-0010-0000-3C00-000003000000}" name="Name" dataDxfId="40">
      <calculatedColumnFormula>IF(B247="","",OFFSET(Entries!$A$1,MATCH($B247,Entries!$A$2:$A$1048576,0),5,1,1))</calculatedColumnFormula>
    </tableColumn>
    <tableColumn id="4" xr3:uid="{00000000-0010-0000-3C00-000004000000}" name="Club" dataDxfId="39">
      <calculatedColumnFormula>IF(B247="","",OFFSET(Entries!$A$1,MATCH($B247,Entries!$A$2:$A$1048576,0),3,1,1))</calculatedColumnFormula>
    </tableColumn>
    <tableColumn id="5" xr3:uid="{00000000-0010-0000-3C00-000005000000}" name="Age" dataDxfId="38">
      <calculatedColumnFormula>IF(B247="","",OFFSET(Entries!$A$1,MATCH($B247,Entries!$A$2:$A$1048576,0),4,1,1))</calculatedColumnFormula>
    </tableColumn>
    <tableColumn id="6" xr3:uid="{00000000-0010-0000-3C00-000006000000}" name="Result" dataDxfId="37"/>
    <tableColumn id="7" xr3:uid="{00000000-0010-0000-3C00-000007000000}" name="Wind" dataDxfId="36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3D000000}" name="Table5765" displayName="Table5765" ref="A258:F265" totalsRowShown="0" headerRowDxfId="35" dataDxfId="34" tableBorderDxfId="33">
  <autoFilter ref="A258:F265" xr:uid="{00000000-0009-0000-0100-000040000000}"/>
  <sortState xmlns:xlrd2="http://schemas.microsoft.com/office/spreadsheetml/2017/richdata2" ref="A259:F271">
    <sortCondition descending="1" ref="F253:F261"/>
  </sortState>
  <tableColumns count="6">
    <tableColumn id="1" xr3:uid="{00000000-0010-0000-3D00-000001000000}" name="Position" dataDxfId="32"/>
    <tableColumn id="2" xr3:uid="{00000000-0010-0000-3D00-000002000000}" name="Number" dataDxfId="31"/>
    <tableColumn id="3" xr3:uid="{00000000-0010-0000-3D00-000003000000}" name="Name" dataDxfId="30">
      <calculatedColumnFormula>IF(B259="","",OFFSET(Entries!$A$1,MATCH($B259,Entries!$A$2:$A$1048576,0),5,1,1))</calculatedColumnFormula>
    </tableColumn>
    <tableColumn id="4" xr3:uid="{00000000-0010-0000-3D00-000004000000}" name="Club" dataDxfId="29">
      <calculatedColumnFormula>IF(B259="","",OFFSET(Entries!$A$1,MATCH($B259,Entries!$A$2:$A$1048576,0),3,1,1))</calculatedColumnFormula>
    </tableColumn>
    <tableColumn id="5" xr3:uid="{00000000-0010-0000-3D00-000005000000}" name="Age" dataDxfId="28">
      <calculatedColumnFormula>IF(B259="","",OFFSET(Entries!$A$1,MATCH($B259,Entries!$A$2:$A$1048576,0),4,1,1))</calculatedColumnFormula>
    </tableColumn>
    <tableColumn id="6" xr3:uid="{00000000-0010-0000-3D00-000006000000}" name="Result" dataDxfId="27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3E000000}" name="Table54266" displayName="Table54266" ref="A268:G277" totalsRowShown="0" headerRowDxfId="26" dataDxfId="25" tableBorderDxfId="24">
  <autoFilter ref="A268:G277" xr:uid="{00000000-0009-0000-0100-000041000000}"/>
  <sortState xmlns:xlrd2="http://schemas.microsoft.com/office/spreadsheetml/2017/richdata2" ref="A269:G277">
    <sortCondition descending="1" ref="F268:F277"/>
  </sortState>
  <tableColumns count="7">
    <tableColumn id="1" xr3:uid="{00000000-0010-0000-3E00-000001000000}" name="Position" dataDxfId="23"/>
    <tableColumn id="2" xr3:uid="{00000000-0010-0000-3E00-000002000000}" name="Number" dataDxfId="22"/>
    <tableColumn id="3" xr3:uid="{00000000-0010-0000-3E00-000003000000}" name="Name" dataDxfId="21">
      <calculatedColumnFormula>IF(B269="","",OFFSET(Entries!$A$1,MATCH($B269,Entries!$A$2:$A$1048576,0),5,1,1))</calculatedColumnFormula>
    </tableColumn>
    <tableColumn id="4" xr3:uid="{00000000-0010-0000-3E00-000004000000}" name="Club" dataDxfId="20">
      <calculatedColumnFormula>IF(B269="","",OFFSET(Entries!$A$1,MATCH($B269,Entries!$A$2:$A$1048576,0),3,1,1))</calculatedColumnFormula>
    </tableColumn>
    <tableColumn id="5" xr3:uid="{00000000-0010-0000-3E00-000005000000}" name="Age" dataDxfId="19">
      <calculatedColumnFormula>IF(B269="","",OFFSET(Entries!$A$1,MATCH($B269,Entries!$A$2:$A$1048576,0),4,1,1))</calculatedColumnFormula>
    </tableColumn>
    <tableColumn id="6" xr3:uid="{00000000-0010-0000-3E00-000006000000}" name="Result" dataDxfId="18"/>
    <tableColumn id="7" xr3:uid="{00000000-0010-0000-3E00-000007000000}" name="Wind" dataDxfId="17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3F000000}" name="Table4967" displayName="Table4967" ref="A72:G89" totalsRowShown="0" headerRowDxfId="16" dataDxfId="15" tableBorderDxfId="14">
  <autoFilter ref="A72:G89" xr:uid="{00000000-0009-0000-0100-000042000000}"/>
  <sortState xmlns:xlrd2="http://schemas.microsoft.com/office/spreadsheetml/2017/richdata2" ref="A73:G89">
    <sortCondition descending="1" ref="F72:F89"/>
  </sortState>
  <tableColumns count="7">
    <tableColumn id="1" xr3:uid="{00000000-0010-0000-3F00-000001000000}" name="Position" dataDxfId="13"/>
    <tableColumn id="2" xr3:uid="{00000000-0010-0000-3F00-000002000000}" name="Number" dataDxfId="12"/>
    <tableColumn id="3" xr3:uid="{00000000-0010-0000-3F00-000003000000}" name="Name" dataDxfId="11">
      <calculatedColumnFormula>IF(B73="","",OFFSET(Entries!$A$1,MATCH($B73,Entries!$A$2:$A$1048576,0),5,1,1))</calculatedColumnFormula>
    </tableColumn>
    <tableColumn id="4" xr3:uid="{00000000-0010-0000-3F00-000004000000}" name="Club" dataDxfId="10">
      <calculatedColumnFormula>IF(B73="","",OFFSET(Entries!$A$1,MATCH($B73,Entries!$A$2:$A$1048576,0),3,1,1))</calculatedColumnFormula>
    </tableColumn>
    <tableColumn id="5" xr3:uid="{00000000-0010-0000-3F00-000005000000}" name="Age" dataDxfId="9">
      <calculatedColumnFormula>IF(B73="","",OFFSET(Entries!$A$1,MATCH($B73,Entries!$A$2:$A$1048576,0),4,1,1))</calculatedColumnFormula>
    </tableColumn>
    <tableColumn id="6" xr3:uid="{00000000-0010-0000-3F00-000006000000}" name="Result" dataDxfId="8"/>
    <tableColumn id="7" xr3:uid="{00000000-0010-0000-3F00-000007000000}" name="Weight (kg)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E000000}" name="Table46" displayName="Table46" ref="A20:G35" totalsRowShown="0" headerRowDxfId="179" dataDxfId="178" tableBorderDxfId="177">
  <autoFilter ref="A20:G35" xr:uid="{00000000-0009-0000-0100-00002E000000}"/>
  <sortState xmlns:xlrd2="http://schemas.microsoft.com/office/spreadsheetml/2017/richdata2" ref="A21:G35">
    <sortCondition descending="1" ref="F20:F35"/>
  </sortState>
  <tableColumns count="7">
    <tableColumn id="1" xr3:uid="{00000000-0010-0000-2E00-000001000000}" name="Position" dataDxfId="176"/>
    <tableColumn id="2" xr3:uid="{00000000-0010-0000-2E00-000002000000}" name="Number" dataDxfId="175"/>
    <tableColumn id="3" xr3:uid="{00000000-0010-0000-2E00-000003000000}" name="Name" dataDxfId="174">
      <calculatedColumnFormula>IF(B21="","",OFFSET(Entries!$A$1,MATCH($B21,Entries!$A$2:$A$1048576,0),5,1,1))</calculatedColumnFormula>
    </tableColumn>
    <tableColumn id="4" xr3:uid="{00000000-0010-0000-2E00-000004000000}" name="Club" dataDxfId="173">
      <calculatedColumnFormula>IF(B21="","",OFFSET(Entries!$A$1,MATCH($B21,Entries!$A$2:$A$1048576,0),3,1,1))</calculatedColumnFormula>
    </tableColumn>
    <tableColumn id="5" xr3:uid="{00000000-0010-0000-2E00-000005000000}" name="Age" dataDxfId="172">
      <calculatedColumnFormula>IF(B21="","",OFFSET(Entries!$A$1,MATCH($B21,Entries!$A$2:$A$1048576,0),4,1,1))</calculatedColumnFormula>
    </tableColumn>
    <tableColumn id="6" xr3:uid="{00000000-0010-0000-2E00-000006000000}" name="Result" dataDxfId="171"/>
    <tableColumn id="7" xr3:uid="{00000000-0010-0000-2E00-000007000000}" name="Wind" dataDxfId="170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40000000}" name="Table2" displayName="Table2" ref="A1:E1048576" totalsRowShown="0" headerRowDxfId="6" dataDxfId="5">
  <autoFilter ref="A1:E1048576" xr:uid="{00000000-0009-0000-0100-000002000000}"/>
  <tableColumns count="5">
    <tableColumn id="1" xr3:uid="{00000000-0010-0000-4000-000001000000}" name="Number" dataDxfId="4"/>
    <tableColumn id="2" xr3:uid="{00000000-0010-0000-4000-000002000000}" name="Name" dataDxfId="3"/>
    <tableColumn id="3" xr3:uid="{00000000-0010-0000-4000-000003000000}" name="Column1" dataDxfId="2"/>
    <tableColumn id="4" xr3:uid="{00000000-0010-0000-4000-000004000000}" name="Club" dataDxfId="1"/>
    <tableColumn id="6" xr3:uid="{00000000-0010-0000-4000-000006000000}" name="Age Group 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F000000}" name="Table47" displayName="Table47" ref="A38:G54" totalsRowShown="0" headerRowDxfId="169" dataDxfId="168" tableBorderDxfId="167">
  <autoFilter ref="A38:G54" xr:uid="{00000000-0009-0000-0100-00002F000000}"/>
  <sortState xmlns:xlrd2="http://schemas.microsoft.com/office/spreadsheetml/2017/richdata2" ref="A39:G54">
    <sortCondition descending="1" ref="F38:F54"/>
  </sortState>
  <tableColumns count="7">
    <tableColumn id="1" xr3:uid="{00000000-0010-0000-2F00-000001000000}" name="Position" dataDxfId="166"/>
    <tableColumn id="2" xr3:uid="{00000000-0010-0000-2F00-000002000000}" name="Number" dataDxfId="165"/>
    <tableColumn id="3" xr3:uid="{00000000-0010-0000-2F00-000003000000}" name="Name" dataDxfId="164">
      <calculatedColumnFormula>IF(B39="","",OFFSET(Entries!$A$1,MATCH($B39,Entries!$A$2:$A$1048576,0),5,1,1))</calculatedColumnFormula>
    </tableColumn>
    <tableColumn id="4" xr3:uid="{00000000-0010-0000-2F00-000004000000}" name="Club" dataDxfId="163">
      <calculatedColumnFormula>IF(B39="","",OFFSET(Entries!$A$1,MATCH($B39,Entries!$A$2:$A$1048576,0),3,1,1))</calculatedColumnFormula>
    </tableColumn>
    <tableColumn id="5" xr3:uid="{00000000-0010-0000-2F00-000005000000}" name="Age" dataDxfId="162">
      <calculatedColumnFormula>IF(B39="","",OFFSET(Entries!$A$1,MATCH($B39,Entries!$A$2:$A$1048576,0),4,1,1))</calculatedColumnFormula>
    </tableColumn>
    <tableColumn id="6" xr3:uid="{00000000-0010-0000-2F00-000006000000}" name="Result" dataDxfId="161"/>
    <tableColumn id="7" xr3:uid="{00000000-0010-0000-2F00-000007000000}" name="Weight (kg)" dataDxfId="16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0000000}" name="Table48" displayName="Table48" ref="A57:G69" totalsRowShown="0" headerRowDxfId="159" dataDxfId="158" tableBorderDxfId="157">
  <autoFilter ref="A57:G69" xr:uid="{00000000-0009-0000-0100-000030000000}"/>
  <sortState xmlns:xlrd2="http://schemas.microsoft.com/office/spreadsheetml/2017/richdata2" ref="A58:G69">
    <sortCondition descending="1" ref="F57:F69"/>
  </sortState>
  <tableColumns count="7">
    <tableColumn id="1" xr3:uid="{00000000-0010-0000-3000-000001000000}" name="Position"/>
    <tableColumn id="2" xr3:uid="{00000000-0010-0000-3000-000002000000}" name="Number" dataDxfId="156"/>
    <tableColumn id="3" xr3:uid="{00000000-0010-0000-3000-000003000000}" name="Name" dataDxfId="155">
      <calculatedColumnFormula>IF(B58="","",OFFSET(Entries!$A$1,MATCH($B58,Entries!$A$2:$A$1048576,0),5,1,1))</calculatedColumnFormula>
    </tableColumn>
    <tableColumn id="4" xr3:uid="{00000000-0010-0000-3000-000004000000}" name="Club" dataDxfId="154">
      <calculatedColumnFormula>IF(B58="","",OFFSET(Entries!$A$1,MATCH($B58,Entries!$A$2:$A$1048576,0),3,1,1))</calculatedColumnFormula>
    </tableColumn>
    <tableColumn id="5" xr3:uid="{00000000-0010-0000-3000-000005000000}" name="Age" dataDxfId="153">
      <calculatedColumnFormula>IF(B58="","",OFFSET(Entries!$A$1,MATCH($B58,Entries!$A$2:$A$1048576,0),4,1,1))</calculatedColumnFormula>
    </tableColumn>
    <tableColumn id="6" xr3:uid="{00000000-0010-0000-3000-000006000000}" name="Result" dataDxfId="152"/>
    <tableColumn id="7" xr3:uid="{00000000-0010-0000-3000-000007000000}" name="Weight (kg)" dataDxfId="15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1000000}" name="Table49" displayName="Table49" ref="A92:G110" totalsRowShown="0" headerRowDxfId="150" dataDxfId="149" tableBorderDxfId="148">
  <autoFilter ref="A92:G110" xr:uid="{00000000-0009-0000-0100-000031000000}"/>
  <sortState xmlns:xlrd2="http://schemas.microsoft.com/office/spreadsheetml/2017/richdata2" ref="A93:G110">
    <sortCondition descending="1" ref="F92:F110"/>
  </sortState>
  <tableColumns count="7">
    <tableColumn id="1" xr3:uid="{00000000-0010-0000-3100-000001000000}" name="Position" dataDxfId="147"/>
    <tableColumn id="2" xr3:uid="{00000000-0010-0000-3100-000002000000}" name="Number" dataDxfId="146"/>
    <tableColumn id="3" xr3:uid="{00000000-0010-0000-3100-000003000000}" name="Name" dataDxfId="145">
      <calculatedColumnFormula>IF(B93="","",OFFSET(Entries!$A$1,MATCH($B93,Entries!$A$2:$A$1048576,0),5,1,1))</calculatedColumnFormula>
    </tableColumn>
    <tableColumn id="4" xr3:uid="{00000000-0010-0000-3100-000004000000}" name="Club" dataDxfId="144">
      <calculatedColumnFormula>IF(B93="","",OFFSET(Entries!$A$1,MATCH($B93,Entries!$A$2:$A$1048576,0),3,1,1))</calculatedColumnFormula>
    </tableColumn>
    <tableColumn id="5" xr3:uid="{00000000-0010-0000-3100-000005000000}" name="Age" dataDxfId="143">
      <calculatedColumnFormula>IF(B93="","",OFFSET(Entries!$A$1,MATCH($B93,Entries!$A$2:$A$1048576,0),4,1,1))</calculatedColumnFormula>
    </tableColumn>
    <tableColumn id="6" xr3:uid="{00000000-0010-0000-3100-000006000000}" name="Result" dataDxfId="142"/>
    <tableColumn id="7" xr3:uid="{00000000-0010-0000-3100-000007000000}" name="Weight (kg)" dataDxfId="14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2000000}" name="Table50" displayName="Table50" ref="A113:G124" totalsRowShown="0" headerRowDxfId="140" dataDxfId="139" tableBorderDxfId="138">
  <autoFilter ref="A113:G124" xr:uid="{00000000-0009-0000-0100-000032000000}"/>
  <sortState xmlns:xlrd2="http://schemas.microsoft.com/office/spreadsheetml/2017/richdata2" ref="A114:G124">
    <sortCondition descending="1" ref="F113:F124"/>
  </sortState>
  <tableColumns count="7">
    <tableColumn id="1" xr3:uid="{00000000-0010-0000-3200-000001000000}" name="Position" dataDxfId="137"/>
    <tableColumn id="2" xr3:uid="{00000000-0010-0000-3200-000002000000}" name="Number" dataDxfId="136"/>
    <tableColumn id="3" xr3:uid="{00000000-0010-0000-3200-000003000000}" name="Name" dataDxfId="135">
      <calculatedColumnFormula>IF(B114="","",OFFSET(Entries!$A$1,MATCH($B114,Entries!$A$2:$A$1048576,0),5,1,1))</calculatedColumnFormula>
    </tableColumn>
    <tableColumn id="4" xr3:uid="{00000000-0010-0000-3200-000004000000}" name="Club" dataDxfId="134">
      <calculatedColumnFormula>IF(B114="","",OFFSET(Entries!$A$1,MATCH($B114,Entries!$A$2:$A$1048576,0),3,1,1))</calculatedColumnFormula>
    </tableColumn>
    <tableColumn id="5" xr3:uid="{00000000-0010-0000-3200-000005000000}" name="Age" dataDxfId="133">
      <calculatedColumnFormula>IF(B114="","",OFFSET(Entries!$A$1,MATCH($B114,Entries!$A$2:$A$1048576,0),4,1,1))</calculatedColumnFormula>
    </tableColumn>
    <tableColumn id="6" xr3:uid="{00000000-0010-0000-3200-000006000000}" name="Result" dataDxfId="132"/>
    <tableColumn id="7" xr3:uid="{00000000-0010-0000-3200-000007000000}" name="Weight (kg)" dataDxfId="13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3000000}" name="Table51" displayName="Table51" ref="A127:F141" totalsRowShown="0" headerRowDxfId="130" dataDxfId="129" tableBorderDxfId="128">
  <autoFilter ref="A127:F141" xr:uid="{00000000-0009-0000-0100-000033000000}"/>
  <sortState xmlns:xlrd2="http://schemas.microsoft.com/office/spreadsheetml/2017/richdata2" ref="A128:F141">
    <sortCondition ref="A127:A141"/>
  </sortState>
  <tableColumns count="6">
    <tableColumn id="1" xr3:uid="{00000000-0010-0000-3300-000001000000}" name="Position" dataDxfId="127"/>
    <tableColumn id="2" xr3:uid="{00000000-0010-0000-3300-000002000000}" name="Number" dataDxfId="126"/>
    <tableColumn id="3" xr3:uid="{00000000-0010-0000-3300-000003000000}" name="Name" dataDxfId="125">
      <calculatedColumnFormula>IF(B128="","",OFFSET(Entries!$A$1,MATCH($B128,Entries!$A$2:$A$1048576,0),5,1,1))</calculatedColumnFormula>
    </tableColumn>
    <tableColumn id="4" xr3:uid="{00000000-0010-0000-3300-000004000000}" name="Club" dataDxfId="124">
      <calculatedColumnFormula>IF(B128="","",OFFSET(Entries!$A$1,MATCH($B128,Entries!$A$2:$A$1048576,0),3,1,1))</calculatedColumnFormula>
    </tableColumn>
    <tableColumn id="5" xr3:uid="{00000000-0010-0000-3300-000005000000}" name="Age" dataDxfId="123">
      <calculatedColumnFormula>IF(B128="","",OFFSET(Entries!$A$1,MATCH($B128,Entries!$A$2:$A$1048576,0),4,1,1))</calculatedColumnFormula>
    </tableColumn>
    <tableColumn id="6" xr3:uid="{00000000-0010-0000-3300-000006000000}" name="Result" dataDxfId="12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4000000}" name="Table52" displayName="Table52" ref="A144:F151" totalsRowShown="0" headerRowDxfId="121" dataDxfId="120" tableBorderDxfId="119">
  <autoFilter ref="A144:F151" xr:uid="{00000000-0009-0000-0100-000034000000}"/>
  <sortState xmlns:xlrd2="http://schemas.microsoft.com/office/spreadsheetml/2017/richdata2" ref="A173:F179">
    <sortCondition descending="1" ref="F173:F179"/>
  </sortState>
  <tableColumns count="6">
    <tableColumn id="1" xr3:uid="{00000000-0010-0000-3400-000001000000}" name="Position" dataDxfId="118"/>
    <tableColumn id="2" xr3:uid="{00000000-0010-0000-3400-000002000000}" name="Number" dataDxfId="117"/>
    <tableColumn id="3" xr3:uid="{00000000-0010-0000-3400-000003000000}" name="Name" dataDxfId="116">
      <calculatedColumnFormula>IF(B145="","",OFFSET(Entries!$A$1,MATCH($B145,Entries!$A$2:$A$1048576,0),5,1,1))</calculatedColumnFormula>
    </tableColumn>
    <tableColumn id="4" xr3:uid="{00000000-0010-0000-3400-000004000000}" name="Club" dataDxfId="115">
      <calculatedColumnFormula>IF(B145="","",OFFSET(Entries!$A$1,MATCH($B145,Entries!$A$2:$A$1048576,0),3,1,1))</calculatedColumnFormula>
    </tableColumn>
    <tableColumn id="5" xr3:uid="{00000000-0010-0000-3400-000005000000}" name="Age" dataDxfId="114">
      <calculatedColumnFormula>IF(B145="","",OFFSET(Entries!$A$1,MATCH($B145,Entries!$A$2:$A$1048576,0),4,1,1))</calculatedColumnFormula>
    </tableColumn>
    <tableColumn id="6" xr3:uid="{00000000-0010-0000-3400-000006000000}" name="Result" dataDxfId="11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5000000}" name="Table53" displayName="Table53" ref="A154:G166" totalsRowShown="0" headerRowDxfId="112" dataDxfId="111" tableBorderDxfId="110">
  <autoFilter ref="A154:G166" xr:uid="{00000000-0009-0000-0100-000035000000}"/>
  <sortState xmlns:xlrd2="http://schemas.microsoft.com/office/spreadsheetml/2017/richdata2" ref="A155:G166">
    <sortCondition descending="1" ref="F154:F166"/>
  </sortState>
  <tableColumns count="7">
    <tableColumn id="1" xr3:uid="{00000000-0010-0000-3500-000001000000}" name="Position" dataDxfId="109"/>
    <tableColumn id="2" xr3:uid="{00000000-0010-0000-3500-000002000000}" name="Number" dataDxfId="108"/>
    <tableColumn id="3" xr3:uid="{00000000-0010-0000-3500-000003000000}" name="Name" dataDxfId="107">
      <calculatedColumnFormula>IF(B155="","",OFFSET(Entries!$A$1,MATCH($B155,Entries!$A$2:$A$1048576,0),5,1,1))</calculatedColumnFormula>
    </tableColumn>
    <tableColumn id="4" xr3:uid="{00000000-0010-0000-3500-000004000000}" name="Club" dataDxfId="106">
      <calculatedColumnFormula>IF(B155="","",OFFSET(Entries!$A$1,MATCH($B155,Entries!$A$2:$A$1048576,0),3,1,1))</calculatedColumnFormula>
    </tableColumn>
    <tableColumn id="5" xr3:uid="{00000000-0010-0000-3500-000005000000}" name="Age" dataDxfId="105">
      <calculatedColumnFormula>IF(B155="","",OFFSET(Entries!$A$1,MATCH($B155,Entries!$A$2:$A$1048576,0),4,1,1))</calculatedColumnFormula>
    </tableColumn>
    <tableColumn id="6" xr3:uid="{00000000-0010-0000-3500-000006000000}" name="Result" dataDxfId="104"/>
    <tableColumn id="7" xr3:uid="{00000000-0010-0000-3500-000007000000}" name="Weight (kg)" dataDxfId="10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549"/>
  <sheetViews>
    <sheetView tabSelected="1" workbookViewId="0">
      <selection activeCell="J10" sqref="J10"/>
    </sheetView>
  </sheetViews>
  <sheetFormatPr defaultRowHeight="15.75" customHeight="1" x14ac:dyDescent="0.2"/>
  <cols>
    <col min="1" max="16384" width="9.140625" style="77"/>
  </cols>
  <sheetData>
    <row r="1" spans="1:7" ht="12.75" x14ac:dyDescent="0.2"/>
    <row r="2" spans="1:7" ht="12.75" x14ac:dyDescent="0.2"/>
    <row r="3" spans="1:7" ht="12.75" x14ac:dyDescent="0.2">
      <c r="B3" s="77" t="s">
        <v>676</v>
      </c>
    </row>
    <row r="4" spans="1:7" ht="12.75" x14ac:dyDescent="0.2">
      <c r="A4" s="77" t="s">
        <v>677</v>
      </c>
      <c r="B4" s="77" t="s">
        <v>678</v>
      </c>
      <c r="C4" s="77" t="s">
        <v>7</v>
      </c>
      <c r="E4" s="77" t="s">
        <v>87</v>
      </c>
      <c r="F4" s="77" t="s">
        <v>679</v>
      </c>
      <c r="G4" s="77" t="s">
        <v>8</v>
      </c>
    </row>
    <row r="5" spans="1:7" ht="12.75" x14ac:dyDescent="0.2">
      <c r="A5" s="77">
        <v>1</v>
      </c>
      <c r="B5" s="77">
        <v>44.4</v>
      </c>
      <c r="C5" s="77" t="s">
        <v>680</v>
      </c>
      <c r="D5" s="77" t="s">
        <v>68</v>
      </c>
      <c r="E5" s="77" t="s">
        <v>681</v>
      </c>
      <c r="F5" s="77" t="s">
        <v>682</v>
      </c>
      <c r="G5" s="77" t="s">
        <v>639</v>
      </c>
    </row>
    <row r="6" spans="1:7" ht="12.75" x14ac:dyDescent="0.2">
      <c r="A6" s="77">
        <v>2</v>
      </c>
      <c r="B6" s="77">
        <v>46.58</v>
      </c>
      <c r="C6" s="77" t="s">
        <v>683</v>
      </c>
      <c r="D6" s="77" t="s">
        <v>29</v>
      </c>
      <c r="E6" s="77" t="s">
        <v>681</v>
      </c>
      <c r="F6" s="77" t="s">
        <v>682</v>
      </c>
      <c r="G6" s="77" t="s">
        <v>40</v>
      </c>
    </row>
    <row r="7" spans="1:7" ht="12.75" x14ac:dyDescent="0.2">
      <c r="A7" s="77">
        <v>3</v>
      </c>
      <c r="B7" s="77">
        <v>48.42</v>
      </c>
      <c r="C7" s="77" t="s">
        <v>684</v>
      </c>
      <c r="D7" s="77" t="s">
        <v>436</v>
      </c>
      <c r="E7" s="77" t="s">
        <v>681</v>
      </c>
      <c r="F7" s="77" t="s">
        <v>682</v>
      </c>
      <c r="G7" s="77" t="s">
        <v>634</v>
      </c>
    </row>
    <row r="8" spans="1:7" ht="12.75" x14ac:dyDescent="0.2"/>
    <row r="9" spans="1:7" ht="12.75" x14ac:dyDescent="0.2">
      <c r="B9" s="77" t="s">
        <v>685</v>
      </c>
      <c r="C9" s="77" t="s">
        <v>4</v>
      </c>
    </row>
    <row r="10" spans="1:7" ht="12.75" x14ac:dyDescent="0.2">
      <c r="A10" s="77">
        <v>1</v>
      </c>
      <c r="B10" s="77">
        <v>58.43</v>
      </c>
      <c r="C10" s="77" t="s">
        <v>686</v>
      </c>
      <c r="D10" s="77" t="s">
        <v>70</v>
      </c>
      <c r="E10" s="77" t="s">
        <v>361</v>
      </c>
      <c r="F10" s="77" t="s">
        <v>682</v>
      </c>
      <c r="G10" s="77" t="s">
        <v>687</v>
      </c>
    </row>
    <row r="11" spans="1:7" ht="12.75" x14ac:dyDescent="0.2">
      <c r="A11" s="77">
        <v>2</v>
      </c>
      <c r="B11" s="77">
        <v>60.27</v>
      </c>
      <c r="C11" s="77" t="s">
        <v>688</v>
      </c>
      <c r="D11" s="77" t="s">
        <v>56</v>
      </c>
      <c r="E11" s="77" t="s">
        <v>361</v>
      </c>
      <c r="F11" s="77" t="s">
        <v>682</v>
      </c>
      <c r="G11" s="77" t="s">
        <v>55</v>
      </c>
    </row>
    <row r="12" spans="1:7" ht="12.75" x14ac:dyDescent="0.2"/>
    <row r="13" spans="1:7" ht="12.75" x14ac:dyDescent="0.2">
      <c r="B13" s="77" t="s">
        <v>685</v>
      </c>
      <c r="C13" s="77" t="s">
        <v>11</v>
      </c>
    </row>
    <row r="14" spans="1:7" ht="12.75" x14ac:dyDescent="0.2">
      <c r="A14" s="77">
        <v>1</v>
      </c>
      <c r="B14" s="77">
        <v>67.42</v>
      </c>
      <c r="C14" s="77" t="s">
        <v>689</v>
      </c>
      <c r="D14" s="77" t="s">
        <v>418</v>
      </c>
      <c r="E14" s="77" t="s">
        <v>690</v>
      </c>
      <c r="F14" s="77" t="s">
        <v>691</v>
      </c>
      <c r="G14" s="77" t="s">
        <v>630</v>
      </c>
    </row>
    <row r="15" spans="1:7" ht="12.75" x14ac:dyDescent="0.2">
      <c r="A15" s="77">
        <v>2</v>
      </c>
      <c r="B15" s="77">
        <v>73.56</v>
      </c>
      <c r="C15" s="77" t="s">
        <v>692</v>
      </c>
      <c r="D15" s="77" t="s">
        <v>37</v>
      </c>
      <c r="E15" s="77" t="s">
        <v>690</v>
      </c>
      <c r="F15" s="77" t="s">
        <v>691</v>
      </c>
      <c r="G15" s="77" t="s">
        <v>0</v>
      </c>
    </row>
    <row r="16" spans="1:7" ht="12.75" x14ac:dyDescent="0.2"/>
    <row r="17" spans="1:7" ht="12.75" x14ac:dyDescent="0.2">
      <c r="B17" s="77" t="s">
        <v>693</v>
      </c>
      <c r="C17" s="77" t="s">
        <v>694</v>
      </c>
      <c r="D17" s="77" t="s">
        <v>4</v>
      </c>
      <c r="E17" s="77" t="s">
        <v>695</v>
      </c>
    </row>
    <row r="18" spans="1:7" ht="12.75" x14ac:dyDescent="0.2">
      <c r="A18" s="77">
        <v>1</v>
      </c>
      <c r="B18" s="77">
        <v>11.89</v>
      </c>
      <c r="C18" s="77" t="s">
        <v>696</v>
      </c>
      <c r="D18" s="77" t="s">
        <v>697</v>
      </c>
      <c r="E18" s="77" t="s">
        <v>346</v>
      </c>
      <c r="F18" s="77" t="s">
        <v>691</v>
      </c>
      <c r="G18" s="77" t="s">
        <v>0</v>
      </c>
    </row>
    <row r="19" spans="1:7" ht="12.75" x14ac:dyDescent="0.2">
      <c r="A19" s="77">
        <v>2</v>
      </c>
      <c r="B19" s="77">
        <v>12.24</v>
      </c>
      <c r="C19" s="77" t="s">
        <v>698</v>
      </c>
      <c r="D19" s="77" t="s">
        <v>699</v>
      </c>
      <c r="E19" s="77" t="s">
        <v>346</v>
      </c>
      <c r="F19" s="77" t="s">
        <v>691</v>
      </c>
      <c r="G19" s="77" t="s">
        <v>700</v>
      </c>
    </row>
    <row r="20" spans="1:7" ht="12.75" x14ac:dyDescent="0.2">
      <c r="A20" s="77">
        <v>3</v>
      </c>
      <c r="B20" s="77">
        <v>12.49</v>
      </c>
      <c r="C20" s="77" t="s">
        <v>701</v>
      </c>
      <c r="D20" s="77" t="s">
        <v>702</v>
      </c>
      <c r="E20" s="77" t="s">
        <v>346</v>
      </c>
      <c r="F20" s="77" t="s">
        <v>691</v>
      </c>
      <c r="G20" s="77" t="s">
        <v>703</v>
      </c>
    </row>
    <row r="21" spans="1:7" ht="12.75" x14ac:dyDescent="0.2">
      <c r="A21" s="77">
        <v>4</v>
      </c>
      <c r="B21" s="77">
        <v>12.57</v>
      </c>
      <c r="C21" s="77" t="s">
        <v>704</v>
      </c>
      <c r="D21" s="77" t="s">
        <v>705</v>
      </c>
      <c r="E21" s="77" t="s">
        <v>346</v>
      </c>
      <c r="F21" s="77" t="s">
        <v>691</v>
      </c>
      <c r="G21" s="77" t="s">
        <v>706</v>
      </c>
    </row>
    <row r="22" spans="1:7" ht="12.75" x14ac:dyDescent="0.2">
      <c r="A22" s="77">
        <v>5</v>
      </c>
      <c r="B22" s="77">
        <v>12.87</v>
      </c>
      <c r="C22" s="77" t="s">
        <v>707</v>
      </c>
      <c r="D22" s="77" t="s">
        <v>708</v>
      </c>
      <c r="E22" s="77" t="s">
        <v>346</v>
      </c>
      <c r="F22" s="77" t="s">
        <v>691</v>
      </c>
      <c r="G22" s="77" t="s">
        <v>0</v>
      </c>
    </row>
    <row r="23" spans="1:7" ht="12.75" x14ac:dyDescent="0.2">
      <c r="A23" s="77">
        <v>6</v>
      </c>
      <c r="B23" s="77">
        <v>13.29</v>
      </c>
      <c r="C23" s="77" t="s">
        <v>709</v>
      </c>
      <c r="D23" s="77" t="s">
        <v>710</v>
      </c>
      <c r="E23" s="77" t="s">
        <v>346</v>
      </c>
      <c r="F23" s="77" t="s">
        <v>691</v>
      </c>
      <c r="G23" s="77" t="s">
        <v>700</v>
      </c>
    </row>
    <row r="24" spans="1:7" ht="12.75" x14ac:dyDescent="0.2">
      <c r="A24" s="77">
        <v>7</v>
      </c>
      <c r="B24" s="77">
        <v>14.02</v>
      </c>
      <c r="C24" s="77" t="s">
        <v>711</v>
      </c>
      <c r="D24" s="77" t="s">
        <v>712</v>
      </c>
      <c r="E24" s="77" t="s">
        <v>346</v>
      </c>
      <c r="F24" s="77" t="s">
        <v>691</v>
      </c>
      <c r="G24" s="77" t="s">
        <v>700</v>
      </c>
    </row>
    <row r="25" spans="1:7" ht="12.75" x14ac:dyDescent="0.2"/>
    <row r="26" spans="1:7" ht="12.75" x14ac:dyDescent="0.2">
      <c r="B26" s="77" t="s">
        <v>318</v>
      </c>
      <c r="C26" s="77" t="s">
        <v>694</v>
      </c>
      <c r="D26" s="77" t="s">
        <v>11</v>
      </c>
      <c r="E26" s="77" t="s">
        <v>713</v>
      </c>
    </row>
    <row r="27" spans="1:7" ht="12.75" x14ac:dyDescent="0.2">
      <c r="A27" s="77">
        <v>1</v>
      </c>
      <c r="B27" s="77">
        <v>12.09</v>
      </c>
      <c r="C27" s="77" t="s">
        <v>714</v>
      </c>
      <c r="D27" s="77" t="s">
        <v>715</v>
      </c>
      <c r="E27" s="77" t="s">
        <v>346</v>
      </c>
      <c r="F27" s="77" t="s">
        <v>691</v>
      </c>
      <c r="G27" s="77" t="s">
        <v>144</v>
      </c>
    </row>
    <row r="28" spans="1:7" ht="12.75" x14ac:dyDescent="0.2">
      <c r="A28" s="77">
        <v>2</v>
      </c>
      <c r="B28" s="77">
        <v>12.15</v>
      </c>
      <c r="C28" s="77" t="s">
        <v>716</v>
      </c>
      <c r="D28" s="77" t="s">
        <v>717</v>
      </c>
      <c r="E28" s="77" t="s">
        <v>346</v>
      </c>
      <c r="F28" s="77" t="s">
        <v>691</v>
      </c>
      <c r="G28" s="77" t="s">
        <v>0</v>
      </c>
    </row>
    <row r="29" spans="1:7" ht="12.75" x14ac:dyDescent="0.2">
      <c r="A29" s="77">
        <v>3</v>
      </c>
      <c r="B29" s="77">
        <v>12.39</v>
      </c>
      <c r="C29" s="77" t="s">
        <v>718</v>
      </c>
      <c r="D29" s="77" t="s">
        <v>719</v>
      </c>
      <c r="E29" s="77" t="s">
        <v>346</v>
      </c>
      <c r="F29" s="77" t="s">
        <v>691</v>
      </c>
      <c r="G29" s="77" t="s">
        <v>44</v>
      </c>
    </row>
    <row r="30" spans="1:7" ht="12.75" x14ac:dyDescent="0.2">
      <c r="A30" s="77">
        <v>4</v>
      </c>
      <c r="B30" s="77">
        <v>12.39</v>
      </c>
      <c r="C30" s="77" t="s">
        <v>720</v>
      </c>
      <c r="D30" s="77" t="s">
        <v>721</v>
      </c>
      <c r="E30" s="77" t="s">
        <v>346</v>
      </c>
      <c r="F30" s="77" t="s">
        <v>691</v>
      </c>
      <c r="G30" s="77" t="s">
        <v>130</v>
      </c>
    </row>
    <row r="31" spans="1:7" ht="12.75" x14ac:dyDescent="0.2">
      <c r="A31" s="77">
        <v>5</v>
      </c>
      <c r="B31" s="77">
        <v>12.73</v>
      </c>
      <c r="C31" s="77" t="s">
        <v>722</v>
      </c>
      <c r="D31" s="77" t="s">
        <v>723</v>
      </c>
      <c r="E31" s="77" t="s">
        <v>346</v>
      </c>
      <c r="F31" s="77" t="s">
        <v>691</v>
      </c>
      <c r="G31" s="77" t="s">
        <v>44</v>
      </c>
    </row>
    <row r="32" spans="1:7" ht="12.75" x14ac:dyDescent="0.2"/>
    <row r="33" spans="1:7" ht="12.75" x14ac:dyDescent="0.2">
      <c r="B33" s="77" t="s">
        <v>318</v>
      </c>
      <c r="C33" s="77" t="s">
        <v>694</v>
      </c>
      <c r="D33" s="77" t="s">
        <v>12</v>
      </c>
      <c r="E33" s="77" t="s">
        <v>724</v>
      </c>
    </row>
    <row r="34" spans="1:7" ht="12.75" x14ac:dyDescent="0.2">
      <c r="A34" s="77">
        <v>1</v>
      </c>
      <c r="B34" s="77">
        <v>12.41</v>
      </c>
      <c r="C34" s="77" t="s">
        <v>714</v>
      </c>
      <c r="D34" s="77" t="s">
        <v>715</v>
      </c>
      <c r="E34" s="77" t="s">
        <v>346</v>
      </c>
      <c r="F34" s="77" t="s">
        <v>691</v>
      </c>
      <c r="G34" s="77" t="s">
        <v>144</v>
      </c>
    </row>
    <row r="35" spans="1:7" ht="12.75" x14ac:dyDescent="0.2">
      <c r="A35" s="77">
        <v>2</v>
      </c>
      <c r="B35" s="77">
        <v>12.64</v>
      </c>
      <c r="C35" s="77" t="s">
        <v>725</v>
      </c>
      <c r="D35" s="77" t="s">
        <v>726</v>
      </c>
      <c r="E35" s="77" t="s">
        <v>346</v>
      </c>
      <c r="F35" s="77" t="s">
        <v>691</v>
      </c>
      <c r="G35" s="77" t="s">
        <v>22</v>
      </c>
    </row>
    <row r="36" spans="1:7" ht="12.75" x14ac:dyDescent="0.2">
      <c r="A36" s="77">
        <v>3</v>
      </c>
      <c r="B36" s="77">
        <v>13.18</v>
      </c>
      <c r="C36" s="77" t="s">
        <v>727</v>
      </c>
      <c r="D36" s="77" t="s">
        <v>728</v>
      </c>
      <c r="E36" s="77" t="s">
        <v>346</v>
      </c>
      <c r="F36" s="77" t="s">
        <v>691</v>
      </c>
      <c r="G36" s="77" t="s">
        <v>0</v>
      </c>
    </row>
    <row r="37" spans="1:7" ht="12.75" x14ac:dyDescent="0.2">
      <c r="A37" s="77">
        <v>4</v>
      </c>
      <c r="B37" s="77">
        <v>13.88</v>
      </c>
      <c r="C37" s="77" t="s">
        <v>729</v>
      </c>
      <c r="D37" s="77" t="s">
        <v>155</v>
      </c>
      <c r="E37" s="77" t="s">
        <v>346</v>
      </c>
      <c r="F37" s="77" t="s">
        <v>691</v>
      </c>
      <c r="G37" s="77" t="s">
        <v>25</v>
      </c>
    </row>
    <row r="38" spans="1:7" ht="12.75" x14ac:dyDescent="0.2">
      <c r="A38" s="77">
        <v>5</v>
      </c>
      <c r="B38" s="77">
        <v>13.9</v>
      </c>
      <c r="C38" s="77" t="s">
        <v>730</v>
      </c>
      <c r="D38" s="77" t="s">
        <v>731</v>
      </c>
      <c r="E38" s="77" t="s">
        <v>346</v>
      </c>
      <c r="F38" s="77" t="s">
        <v>691</v>
      </c>
      <c r="G38" s="77" t="s">
        <v>22</v>
      </c>
    </row>
    <row r="39" spans="1:7" ht="12.75" x14ac:dyDescent="0.2"/>
    <row r="40" spans="1:7" ht="12.75" x14ac:dyDescent="0.2">
      <c r="B40" s="77" t="s">
        <v>318</v>
      </c>
      <c r="C40" s="77" t="s">
        <v>694</v>
      </c>
      <c r="D40" s="77" t="s">
        <v>14</v>
      </c>
      <c r="E40" s="77" t="s">
        <v>724</v>
      </c>
    </row>
    <row r="41" spans="1:7" ht="12.75" x14ac:dyDescent="0.2">
      <c r="A41" s="77">
        <v>1</v>
      </c>
      <c r="B41" s="77">
        <v>11.46</v>
      </c>
      <c r="C41" s="77" t="s">
        <v>732</v>
      </c>
      <c r="D41" s="77" t="s">
        <v>733</v>
      </c>
      <c r="E41" s="77" t="s">
        <v>348</v>
      </c>
      <c r="F41" s="77" t="s">
        <v>682</v>
      </c>
      <c r="G41" s="77" t="s">
        <v>44</v>
      </c>
    </row>
    <row r="42" spans="1:7" ht="12.75" x14ac:dyDescent="0.2">
      <c r="A42" s="77">
        <v>2</v>
      </c>
      <c r="B42" s="77">
        <v>12.55</v>
      </c>
      <c r="C42" s="77" t="s">
        <v>734</v>
      </c>
      <c r="D42" s="77" t="s">
        <v>735</v>
      </c>
      <c r="E42" s="77" t="s">
        <v>348</v>
      </c>
      <c r="F42" s="77" t="s">
        <v>682</v>
      </c>
      <c r="G42" s="77" t="s">
        <v>0</v>
      </c>
    </row>
    <row r="43" spans="1:7" ht="12.75" x14ac:dyDescent="0.2">
      <c r="A43" s="77">
        <v>3</v>
      </c>
      <c r="B43" s="77">
        <v>12.93</v>
      </c>
      <c r="C43" s="77" t="s">
        <v>736</v>
      </c>
      <c r="D43" s="77" t="s">
        <v>737</v>
      </c>
      <c r="E43" s="77" t="s">
        <v>348</v>
      </c>
      <c r="F43" s="77" t="s">
        <v>682</v>
      </c>
      <c r="G43" s="77" t="s">
        <v>636</v>
      </c>
    </row>
    <row r="44" spans="1:7" ht="12.75" x14ac:dyDescent="0.2">
      <c r="A44" s="77">
        <v>4</v>
      </c>
      <c r="B44" s="77">
        <v>13.3</v>
      </c>
      <c r="C44" s="77" t="s">
        <v>738</v>
      </c>
      <c r="D44" s="77" t="s">
        <v>414</v>
      </c>
      <c r="E44" s="77" t="s">
        <v>348</v>
      </c>
      <c r="F44" s="77" t="s">
        <v>682</v>
      </c>
      <c r="G44" s="77" t="s">
        <v>739</v>
      </c>
    </row>
    <row r="45" spans="1:7" ht="12.75" x14ac:dyDescent="0.2">
      <c r="A45" s="77">
        <v>5</v>
      </c>
      <c r="B45" s="77">
        <v>13.87</v>
      </c>
      <c r="C45" s="77" t="s">
        <v>740</v>
      </c>
      <c r="D45" s="77" t="s">
        <v>141</v>
      </c>
      <c r="E45" s="77" t="s">
        <v>348</v>
      </c>
      <c r="F45" s="77" t="s">
        <v>682</v>
      </c>
      <c r="G45" s="77" t="s">
        <v>0</v>
      </c>
    </row>
    <row r="46" spans="1:7" ht="12.75" x14ac:dyDescent="0.2">
      <c r="A46" s="77">
        <v>6</v>
      </c>
      <c r="B46" s="77">
        <v>13.88</v>
      </c>
      <c r="C46" s="77" t="s">
        <v>741</v>
      </c>
      <c r="D46" s="77" t="s">
        <v>216</v>
      </c>
      <c r="E46" s="77" t="s">
        <v>348</v>
      </c>
      <c r="F46" s="77" t="s">
        <v>682</v>
      </c>
      <c r="G46" s="77" t="s">
        <v>44</v>
      </c>
    </row>
    <row r="47" spans="1:7" ht="12.75" x14ac:dyDescent="0.2">
      <c r="A47" s="77">
        <v>7</v>
      </c>
      <c r="B47" s="77">
        <v>14.07</v>
      </c>
      <c r="C47" s="77" t="s">
        <v>742</v>
      </c>
      <c r="D47" s="77" t="s">
        <v>743</v>
      </c>
      <c r="E47" s="77" t="s">
        <v>348</v>
      </c>
      <c r="F47" s="77" t="s">
        <v>682</v>
      </c>
      <c r="G47" s="77" t="s">
        <v>0</v>
      </c>
    </row>
    <row r="48" spans="1:7" ht="12.75" x14ac:dyDescent="0.2"/>
    <row r="49" spans="1:7" ht="12.75" x14ac:dyDescent="0.2">
      <c r="B49" s="77" t="s">
        <v>318</v>
      </c>
      <c r="C49" s="77" t="s">
        <v>694</v>
      </c>
      <c r="D49" s="77" t="s">
        <v>191</v>
      </c>
      <c r="E49" s="77" t="s">
        <v>744</v>
      </c>
    </row>
    <row r="50" spans="1:7" ht="12.75" x14ac:dyDescent="0.2">
      <c r="A50" s="77">
        <v>1</v>
      </c>
      <c r="B50" s="77">
        <v>11.52</v>
      </c>
      <c r="C50" s="77" t="s">
        <v>745</v>
      </c>
      <c r="D50" s="77" t="s">
        <v>746</v>
      </c>
      <c r="E50" s="77" t="s">
        <v>348</v>
      </c>
      <c r="F50" s="77" t="s">
        <v>682</v>
      </c>
      <c r="G50" s="77" t="s">
        <v>0</v>
      </c>
    </row>
    <row r="51" spans="1:7" ht="12.75" x14ac:dyDescent="0.2">
      <c r="A51" s="77">
        <v>2</v>
      </c>
      <c r="B51" s="77">
        <v>12.12</v>
      </c>
      <c r="C51" s="77" t="s">
        <v>747</v>
      </c>
      <c r="D51" s="77" t="s">
        <v>141</v>
      </c>
      <c r="E51" s="77" t="s">
        <v>348</v>
      </c>
      <c r="F51" s="77" t="s">
        <v>682</v>
      </c>
      <c r="G51" s="77" t="s">
        <v>0</v>
      </c>
    </row>
    <row r="52" spans="1:7" ht="12.75" x14ac:dyDescent="0.2">
      <c r="A52" s="77">
        <v>3</v>
      </c>
      <c r="B52" s="77">
        <v>12.12</v>
      </c>
      <c r="C52" s="77" t="s">
        <v>748</v>
      </c>
      <c r="D52" s="77" t="s">
        <v>749</v>
      </c>
      <c r="E52" s="77" t="s">
        <v>348</v>
      </c>
      <c r="F52" s="77" t="s">
        <v>682</v>
      </c>
      <c r="G52" s="77" t="s">
        <v>44</v>
      </c>
    </row>
    <row r="53" spans="1:7" ht="12.75" x14ac:dyDescent="0.2">
      <c r="A53" s="77">
        <v>4</v>
      </c>
      <c r="B53" s="77">
        <v>13.01</v>
      </c>
      <c r="C53" s="77" t="s">
        <v>750</v>
      </c>
      <c r="D53" s="77" t="s">
        <v>751</v>
      </c>
      <c r="E53" s="77" t="s">
        <v>348</v>
      </c>
      <c r="F53" s="77" t="s">
        <v>682</v>
      </c>
      <c r="G53" s="77" t="s">
        <v>44</v>
      </c>
    </row>
    <row r="54" spans="1:7" ht="12.75" x14ac:dyDescent="0.2">
      <c r="A54" s="77">
        <v>5</v>
      </c>
      <c r="B54" s="77">
        <v>13.11</v>
      </c>
      <c r="C54" s="77" t="s">
        <v>752</v>
      </c>
      <c r="D54" s="77" t="s">
        <v>753</v>
      </c>
      <c r="E54" s="77" t="s">
        <v>348</v>
      </c>
      <c r="F54" s="77" t="s">
        <v>682</v>
      </c>
      <c r="G54" s="77" t="s">
        <v>0</v>
      </c>
    </row>
    <row r="55" spans="1:7" ht="12.75" x14ac:dyDescent="0.2">
      <c r="A55" s="77">
        <v>6</v>
      </c>
      <c r="B55" s="77">
        <v>13.48</v>
      </c>
      <c r="C55" s="77" t="s">
        <v>754</v>
      </c>
      <c r="D55" s="77" t="s">
        <v>134</v>
      </c>
      <c r="E55" s="77" t="s">
        <v>348</v>
      </c>
      <c r="F55" s="77" t="s">
        <v>682</v>
      </c>
      <c r="G55" s="77" t="s">
        <v>0</v>
      </c>
    </row>
    <row r="56" spans="1:7" ht="12.75" x14ac:dyDescent="0.2"/>
    <row r="57" spans="1:7" ht="12.75" x14ac:dyDescent="0.2">
      <c r="B57" s="77" t="s">
        <v>318</v>
      </c>
      <c r="C57" s="77" t="s">
        <v>694</v>
      </c>
      <c r="D57" s="77" t="s">
        <v>192</v>
      </c>
      <c r="E57" s="77" t="s">
        <v>755</v>
      </c>
    </row>
    <row r="58" spans="1:7" ht="12.75" x14ac:dyDescent="0.2">
      <c r="A58" s="77">
        <v>1</v>
      </c>
      <c r="B58" s="77">
        <v>11.75</v>
      </c>
      <c r="C58" s="77" t="s">
        <v>756</v>
      </c>
      <c r="D58" s="77" t="s">
        <v>377</v>
      </c>
      <c r="E58" s="77" t="s">
        <v>348</v>
      </c>
      <c r="F58" s="77" t="s">
        <v>682</v>
      </c>
      <c r="G58" s="77" t="s">
        <v>44</v>
      </c>
    </row>
    <row r="59" spans="1:7" ht="12.75" x14ac:dyDescent="0.2">
      <c r="A59" s="77">
        <v>2</v>
      </c>
      <c r="B59" s="77">
        <v>11.9</v>
      </c>
      <c r="C59" s="77" t="s">
        <v>757</v>
      </c>
      <c r="D59" s="77" t="s">
        <v>758</v>
      </c>
      <c r="E59" s="77" t="s">
        <v>348</v>
      </c>
      <c r="F59" s="77" t="s">
        <v>682</v>
      </c>
      <c r="G59" s="77" t="s">
        <v>0</v>
      </c>
    </row>
    <row r="60" spans="1:7" ht="12.75" x14ac:dyDescent="0.2">
      <c r="A60" s="77">
        <v>3</v>
      </c>
      <c r="B60" s="77">
        <v>12.61</v>
      </c>
      <c r="C60" s="77" t="s">
        <v>759</v>
      </c>
      <c r="D60" s="77" t="s">
        <v>229</v>
      </c>
      <c r="E60" s="77" t="s">
        <v>348</v>
      </c>
      <c r="F60" s="77" t="s">
        <v>682</v>
      </c>
      <c r="G60" s="77" t="s">
        <v>58</v>
      </c>
    </row>
    <row r="61" spans="1:7" ht="12.75" x14ac:dyDescent="0.2">
      <c r="A61" s="77">
        <v>4</v>
      </c>
      <c r="B61" s="77">
        <v>13.65</v>
      </c>
      <c r="C61" s="77" t="s">
        <v>760</v>
      </c>
      <c r="D61" s="77" t="s">
        <v>761</v>
      </c>
      <c r="E61" s="77" t="s">
        <v>348</v>
      </c>
      <c r="F61" s="77" t="s">
        <v>682</v>
      </c>
      <c r="G61" s="77" t="s">
        <v>0</v>
      </c>
    </row>
    <row r="62" spans="1:7" ht="12.75" x14ac:dyDescent="0.2">
      <c r="A62" s="77">
        <v>5</v>
      </c>
      <c r="B62" s="77">
        <v>14.36</v>
      </c>
      <c r="C62" s="77" t="s">
        <v>762</v>
      </c>
      <c r="D62" s="77" t="s">
        <v>763</v>
      </c>
      <c r="E62" s="77" t="s">
        <v>348</v>
      </c>
      <c r="F62" s="77" t="s">
        <v>682</v>
      </c>
      <c r="G62" s="77" t="s">
        <v>44</v>
      </c>
    </row>
    <row r="63" spans="1:7" ht="12.75" x14ac:dyDescent="0.2">
      <c r="A63" s="77">
        <v>6</v>
      </c>
      <c r="B63" s="77">
        <v>14.57</v>
      </c>
      <c r="C63" s="77" t="s">
        <v>764</v>
      </c>
      <c r="D63" s="77" t="s">
        <v>765</v>
      </c>
      <c r="E63" s="77" t="s">
        <v>348</v>
      </c>
      <c r="F63" s="77" t="s">
        <v>682</v>
      </c>
      <c r="G63" s="77" t="s">
        <v>0</v>
      </c>
    </row>
    <row r="64" spans="1:7" ht="12.75" x14ac:dyDescent="0.2"/>
    <row r="65" spans="1:7" ht="12.75" x14ac:dyDescent="0.2">
      <c r="B65" s="77" t="s">
        <v>318</v>
      </c>
      <c r="C65" s="77" t="s">
        <v>694</v>
      </c>
      <c r="D65" s="77" t="s">
        <v>193</v>
      </c>
      <c r="E65" s="77" t="s">
        <v>766</v>
      </c>
    </row>
    <row r="66" spans="1:7" ht="12.75" x14ac:dyDescent="0.2">
      <c r="A66" s="77">
        <v>1</v>
      </c>
      <c r="B66" s="77">
        <v>12.74</v>
      </c>
      <c r="C66" s="77" t="s">
        <v>767</v>
      </c>
      <c r="D66" s="77" t="s">
        <v>768</v>
      </c>
      <c r="E66" s="77" t="s">
        <v>348</v>
      </c>
      <c r="F66" s="77" t="s">
        <v>682</v>
      </c>
      <c r="G66" s="77" t="s">
        <v>700</v>
      </c>
    </row>
    <row r="67" spans="1:7" ht="12.75" x14ac:dyDescent="0.2">
      <c r="A67" s="77">
        <v>2</v>
      </c>
      <c r="B67" s="77">
        <v>12.82</v>
      </c>
      <c r="C67" s="77" t="s">
        <v>736</v>
      </c>
      <c r="D67" s="77" t="s">
        <v>457</v>
      </c>
      <c r="E67" s="77" t="s">
        <v>348</v>
      </c>
      <c r="F67" s="77" t="s">
        <v>682</v>
      </c>
      <c r="G67" s="77" t="s">
        <v>636</v>
      </c>
    </row>
    <row r="68" spans="1:7" ht="12.75" x14ac:dyDescent="0.2">
      <c r="A68" s="77">
        <v>3</v>
      </c>
      <c r="B68" s="77">
        <v>13.29</v>
      </c>
      <c r="C68" s="77" t="s">
        <v>767</v>
      </c>
      <c r="D68" s="77" t="s">
        <v>211</v>
      </c>
      <c r="E68" s="77" t="s">
        <v>348</v>
      </c>
      <c r="F68" s="77" t="s">
        <v>682</v>
      </c>
      <c r="G68" s="77" t="s">
        <v>130</v>
      </c>
    </row>
    <row r="69" spans="1:7" ht="12.75" x14ac:dyDescent="0.2">
      <c r="A69" s="77">
        <v>4</v>
      </c>
      <c r="B69" s="77">
        <v>13.69</v>
      </c>
      <c r="C69" s="77" t="s">
        <v>769</v>
      </c>
      <c r="D69" s="77" t="s">
        <v>770</v>
      </c>
      <c r="E69" s="77" t="s">
        <v>348</v>
      </c>
      <c r="F69" s="77" t="s">
        <v>682</v>
      </c>
      <c r="G69" s="77" t="s">
        <v>700</v>
      </c>
    </row>
    <row r="70" spans="1:7" ht="12.75" x14ac:dyDescent="0.2">
      <c r="A70" s="77">
        <v>5</v>
      </c>
      <c r="B70" s="77">
        <v>13.72</v>
      </c>
      <c r="C70" s="77" t="s">
        <v>767</v>
      </c>
      <c r="D70" s="77" t="s">
        <v>43</v>
      </c>
      <c r="E70" s="77" t="s">
        <v>348</v>
      </c>
      <c r="F70" s="77" t="s">
        <v>682</v>
      </c>
      <c r="G70" s="77" t="s">
        <v>130</v>
      </c>
    </row>
    <row r="71" spans="1:7" ht="12.75" x14ac:dyDescent="0.2"/>
    <row r="72" spans="1:7" ht="12.75" x14ac:dyDescent="0.2">
      <c r="B72" s="77" t="s">
        <v>641</v>
      </c>
      <c r="C72" s="77" t="s">
        <v>771</v>
      </c>
      <c r="D72" s="77" t="s">
        <v>4</v>
      </c>
      <c r="E72" s="77" t="s">
        <v>772</v>
      </c>
    </row>
    <row r="73" spans="1:7" ht="12.75" x14ac:dyDescent="0.2">
      <c r="A73" s="77">
        <v>1</v>
      </c>
      <c r="B73" s="77">
        <v>14.17</v>
      </c>
      <c r="C73" s="77" t="s">
        <v>773</v>
      </c>
      <c r="D73" s="77" t="s">
        <v>774</v>
      </c>
      <c r="E73" s="77" t="s">
        <v>349</v>
      </c>
      <c r="F73" s="77" t="s">
        <v>691</v>
      </c>
      <c r="G73" s="77" t="s">
        <v>59</v>
      </c>
    </row>
    <row r="74" spans="1:7" ht="12.75" x14ac:dyDescent="0.2">
      <c r="A74" s="77">
        <v>2</v>
      </c>
      <c r="B74" s="77">
        <v>14.71</v>
      </c>
      <c r="C74" s="77" t="s">
        <v>775</v>
      </c>
      <c r="D74" s="77" t="s">
        <v>776</v>
      </c>
      <c r="E74" s="77" t="s">
        <v>349</v>
      </c>
      <c r="F74" s="77" t="s">
        <v>691</v>
      </c>
      <c r="G74" s="77" t="s">
        <v>0</v>
      </c>
    </row>
    <row r="75" spans="1:7" ht="12.75" x14ac:dyDescent="0.2">
      <c r="A75" s="77">
        <v>3</v>
      </c>
      <c r="B75" s="77">
        <v>14.74</v>
      </c>
      <c r="C75" s="77" t="s">
        <v>777</v>
      </c>
      <c r="D75" s="77" t="s">
        <v>778</v>
      </c>
      <c r="E75" s="77" t="s">
        <v>349</v>
      </c>
      <c r="F75" s="77" t="s">
        <v>691</v>
      </c>
      <c r="G75" s="77" t="s">
        <v>0</v>
      </c>
    </row>
    <row r="76" spans="1:7" ht="12.75" x14ac:dyDescent="0.2">
      <c r="A76" s="77">
        <v>4</v>
      </c>
      <c r="B76" s="77">
        <v>14.88</v>
      </c>
      <c r="C76" s="77" t="s">
        <v>779</v>
      </c>
      <c r="D76" s="77" t="s">
        <v>705</v>
      </c>
      <c r="E76" s="77" t="s">
        <v>349</v>
      </c>
      <c r="F76" s="77" t="s">
        <v>691</v>
      </c>
      <c r="G76" s="77" t="s">
        <v>0</v>
      </c>
    </row>
    <row r="77" spans="1:7" ht="12.75" x14ac:dyDescent="0.2">
      <c r="A77" s="77">
        <v>5</v>
      </c>
      <c r="B77" s="77">
        <v>15.09</v>
      </c>
      <c r="C77" s="77" t="s">
        <v>780</v>
      </c>
      <c r="D77" s="77" t="s">
        <v>781</v>
      </c>
      <c r="E77" s="77" t="s">
        <v>349</v>
      </c>
      <c r="F77" s="77" t="s">
        <v>691</v>
      </c>
      <c r="G77" s="77" t="s">
        <v>0</v>
      </c>
    </row>
    <row r="78" spans="1:7" ht="12.75" x14ac:dyDescent="0.2">
      <c r="A78" s="77">
        <v>6</v>
      </c>
      <c r="B78" s="77">
        <v>15.6</v>
      </c>
      <c r="C78" s="77" t="s">
        <v>779</v>
      </c>
      <c r="D78" s="77" t="s">
        <v>407</v>
      </c>
      <c r="E78" s="77" t="s">
        <v>349</v>
      </c>
      <c r="F78" s="77" t="s">
        <v>691</v>
      </c>
      <c r="G78" s="77" t="s">
        <v>0</v>
      </c>
    </row>
    <row r="79" spans="1:7" ht="12.75" x14ac:dyDescent="0.2">
      <c r="A79" s="77">
        <v>7</v>
      </c>
      <c r="B79" s="77">
        <v>16.579999999999998</v>
      </c>
      <c r="C79" s="77" t="s">
        <v>782</v>
      </c>
      <c r="D79" s="77" t="s">
        <v>783</v>
      </c>
      <c r="E79" s="77" t="s">
        <v>349</v>
      </c>
      <c r="F79" s="77" t="s">
        <v>691</v>
      </c>
      <c r="G79" s="77" t="s">
        <v>0</v>
      </c>
    </row>
    <row r="80" spans="1:7" ht="12.75" x14ac:dyDescent="0.2">
      <c r="A80" s="77">
        <v>8</v>
      </c>
      <c r="B80" s="77">
        <v>16.84</v>
      </c>
      <c r="C80" s="77" t="s">
        <v>784</v>
      </c>
      <c r="D80" s="77" t="s">
        <v>785</v>
      </c>
      <c r="E80" s="77" t="s">
        <v>349</v>
      </c>
      <c r="F80" s="77" t="s">
        <v>691</v>
      </c>
      <c r="G80" s="77" t="s">
        <v>71</v>
      </c>
    </row>
    <row r="81" spans="1:7" ht="12.75" x14ac:dyDescent="0.2"/>
    <row r="82" spans="1:7" ht="12.75" x14ac:dyDescent="0.2">
      <c r="B82" s="77" t="s">
        <v>641</v>
      </c>
      <c r="C82" s="77" t="s">
        <v>771</v>
      </c>
      <c r="D82" s="77" t="s">
        <v>11</v>
      </c>
      <c r="E82" s="77" t="s">
        <v>786</v>
      </c>
    </row>
    <row r="83" spans="1:7" ht="12.75" x14ac:dyDescent="0.2">
      <c r="A83" s="77">
        <v>1</v>
      </c>
      <c r="B83" s="77">
        <v>16.04</v>
      </c>
      <c r="C83" s="77" t="s">
        <v>787</v>
      </c>
      <c r="D83" s="77" t="s">
        <v>164</v>
      </c>
      <c r="E83" s="77" t="s">
        <v>349</v>
      </c>
      <c r="F83" s="77" t="s">
        <v>691</v>
      </c>
      <c r="G83" s="77" t="s">
        <v>636</v>
      </c>
    </row>
    <row r="84" spans="1:7" ht="12.75" x14ac:dyDescent="0.2">
      <c r="A84" s="77">
        <v>2</v>
      </c>
      <c r="B84" s="77">
        <v>16.149999999999999</v>
      </c>
      <c r="C84" s="77" t="s">
        <v>788</v>
      </c>
      <c r="D84" s="77" t="s">
        <v>789</v>
      </c>
      <c r="E84" s="77" t="s">
        <v>349</v>
      </c>
      <c r="F84" s="77" t="s">
        <v>691</v>
      </c>
      <c r="G84" s="77" t="s">
        <v>739</v>
      </c>
    </row>
    <row r="85" spans="1:7" ht="12.75" x14ac:dyDescent="0.2">
      <c r="A85" s="77">
        <v>3</v>
      </c>
      <c r="B85" s="77">
        <v>16.23</v>
      </c>
      <c r="C85" s="77" t="s">
        <v>790</v>
      </c>
      <c r="D85" s="77" t="s">
        <v>367</v>
      </c>
      <c r="E85" s="77" t="s">
        <v>349</v>
      </c>
      <c r="F85" s="77" t="s">
        <v>691</v>
      </c>
      <c r="G85" s="77" t="s">
        <v>0</v>
      </c>
    </row>
    <row r="86" spans="1:7" ht="12.75" x14ac:dyDescent="0.2">
      <c r="A86" s="77">
        <v>4</v>
      </c>
      <c r="B86" s="77">
        <v>16.239999999999998</v>
      </c>
      <c r="C86" s="77" t="s">
        <v>791</v>
      </c>
      <c r="D86" s="77" t="s">
        <v>201</v>
      </c>
      <c r="E86" s="77" t="s">
        <v>349</v>
      </c>
      <c r="F86" s="77" t="s">
        <v>691</v>
      </c>
      <c r="G86" s="77" t="s">
        <v>0</v>
      </c>
    </row>
    <row r="87" spans="1:7" ht="12.75" x14ac:dyDescent="0.2">
      <c r="A87" s="77">
        <v>5</v>
      </c>
      <c r="B87" s="77">
        <v>16.579999999999998</v>
      </c>
      <c r="C87" s="77" t="s">
        <v>792</v>
      </c>
      <c r="D87" s="77" t="s">
        <v>793</v>
      </c>
      <c r="E87" s="77" t="s">
        <v>349</v>
      </c>
      <c r="F87" s="77" t="s">
        <v>691</v>
      </c>
      <c r="G87" s="77" t="s">
        <v>0</v>
      </c>
    </row>
    <row r="88" spans="1:7" ht="12.75" x14ac:dyDescent="0.2">
      <c r="A88" s="77">
        <v>6</v>
      </c>
      <c r="B88" s="77">
        <v>16.649999999999999</v>
      </c>
      <c r="C88" s="77" t="s">
        <v>794</v>
      </c>
      <c r="D88" s="77" t="s">
        <v>37</v>
      </c>
      <c r="E88" s="77" t="s">
        <v>349</v>
      </c>
      <c r="F88" s="77" t="s">
        <v>691</v>
      </c>
      <c r="G88" s="77" t="s">
        <v>0</v>
      </c>
    </row>
    <row r="89" spans="1:7" ht="12.75" x14ac:dyDescent="0.2">
      <c r="A89" s="77">
        <v>7</v>
      </c>
      <c r="B89" s="77">
        <v>16.690000000000001</v>
      </c>
      <c r="C89" s="77" t="s">
        <v>795</v>
      </c>
      <c r="D89" s="77" t="s">
        <v>203</v>
      </c>
      <c r="E89" s="77" t="s">
        <v>349</v>
      </c>
      <c r="F89" s="77" t="s">
        <v>691</v>
      </c>
      <c r="G89" s="77" t="s">
        <v>0</v>
      </c>
    </row>
    <row r="90" spans="1:7" ht="12.75" x14ac:dyDescent="0.2"/>
    <row r="91" spans="1:7" ht="12.75" x14ac:dyDescent="0.2">
      <c r="B91" s="77" t="s">
        <v>641</v>
      </c>
      <c r="C91" s="77" t="s">
        <v>771</v>
      </c>
      <c r="D91" s="77" t="s">
        <v>12</v>
      </c>
      <c r="E91" s="77" t="s">
        <v>786</v>
      </c>
    </row>
    <row r="92" spans="1:7" ht="12.75" x14ac:dyDescent="0.2">
      <c r="A92" s="77">
        <v>1</v>
      </c>
      <c r="B92" s="77">
        <v>14.37</v>
      </c>
      <c r="C92" s="77" t="s">
        <v>796</v>
      </c>
      <c r="D92" s="77" t="s">
        <v>797</v>
      </c>
      <c r="E92" s="77" t="s">
        <v>349</v>
      </c>
      <c r="F92" s="77" t="s">
        <v>691</v>
      </c>
      <c r="G92" s="77" t="s">
        <v>0</v>
      </c>
    </row>
    <row r="93" spans="1:7" ht="12.75" x14ac:dyDescent="0.2">
      <c r="A93" s="77">
        <v>2</v>
      </c>
      <c r="B93" s="77">
        <v>14.85</v>
      </c>
      <c r="C93" s="77" t="s">
        <v>798</v>
      </c>
      <c r="D93" s="77" t="s">
        <v>406</v>
      </c>
      <c r="E93" s="77" t="s">
        <v>349</v>
      </c>
      <c r="F93" s="77" t="s">
        <v>691</v>
      </c>
      <c r="G93" s="77" t="s">
        <v>0</v>
      </c>
    </row>
    <row r="94" spans="1:7" ht="12.75" x14ac:dyDescent="0.2">
      <c r="A94" s="77">
        <v>3</v>
      </c>
      <c r="B94" s="77">
        <v>15.02</v>
      </c>
      <c r="C94" s="77" t="s">
        <v>760</v>
      </c>
      <c r="D94" s="77" t="s">
        <v>799</v>
      </c>
      <c r="E94" s="77" t="s">
        <v>349</v>
      </c>
      <c r="F94" s="77" t="s">
        <v>691</v>
      </c>
      <c r="G94" s="77" t="s">
        <v>0</v>
      </c>
    </row>
    <row r="95" spans="1:7" ht="12.75" x14ac:dyDescent="0.2">
      <c r="A95" s="77">
        <v>4</v>
      </c>
      <c r="B95" s="77">
        <v>15.11</v>
      </c>
      <c r="C95" s="77" t="s">
        <v>701</v>
      </c>
      <c r="D95" s="77" t="s">
        <v>800</v>
      </c>
      <c r="E95" s="77" t="s">
        <v>349</v>
      </c>
      <c r="F95" s="77" t="s">
        <v>691</v>
      </c>
      <c r="G95" s="77" t="s">
        <v>703</v>
      </c>
    </row>
    <row r="96" spans="1:7" ht="12.75" x14ac:dyDescent="0.2">
      <c r="A96" s="77">
        <v>5</v>
      </c>
      <c r="B96" s="77">
        <v>16.16</v>
      </c>
      <c r="C96" s="77" t="s">
        <v>711</v>
      </c>
      <c r="D96" s="77" t="s">
        <v>801</v>
      </c>
      <c r="E96" s="77" t="s">
        <v>349</v>
      </c>
      <c r="F96" s="77" t="s">
        <v>691</v>
      </c>
      <c r="G96" s="77" t="s">
        <v>700</v>
      </c>
    </row>
    <row r="97" spans="1:7" ht="12.75" x14ac:dyDescent="0.2">
      <c r="A97" s="77">
        <v>6</v>
      </c>
      <c r="B97" s="77">
        <v>16.579999999999998</v>
      </c>
      <c r="C97" s="77" t="s">
        <v>802</v>
      </c>
      <c r="D97" s="77" t="s">
        <v>803</v>
      </c>
      <c r="E97" s="77" t="s">
        <v>349</v>
      </c>
      <c r="F97" s="77" t="s">
        <v>691</v>
      </c>
      <c r="G97" s="77" t="s">
        <v>700</v>
      </c>
    </row>
    <row r="98" spans="1:7" ht="12.75" x14ac:dyDescent="0.2">
      <c r="A98" s="77">
        <v>7</v>
      </c>
      <c r="B98" s="77">
        <v>16.68</v>
      </c>
      <c r="C98" s="77" t="s">
        <v>769</v>
      </c>
      <c r="D98" s="77" t="s">
        <v>800</v>
      </c>
      <c r="E98" s="77" t="s">
        <v>349</v>
      </c>
      <c r="F98" s="77" t="s">
        <v>691</v>
      </c>
      <c r="G98" s="77" t="s">
        <v>700</v>
      </c>
    </row>
    <row r="99" spans="1:7" ht="12.75" x14ac:dyDescent="0.2">
      <c r="A99" s="77">
        <v>8</v>
      </c>
      <c r="B99" s="77">
        <v>16.89</v>
      </c>
      <c r="C99" s="77" t="s">
        <v>804</v>
      </c>
      <c r="D99" s="77" t="s">
        <v>805</v>
      </c>
      <c r="E99" s="77" t="s">
        <v>349</v>
      </c>
      <c r="F99" s="77" t="s">
        <v>691</v>
      </c>
      <c r="G99" s="77" t="s">
        <v>739</v>
      </c>
    </row>
    <row r="100" spans="1:7" ht="12.75" x14ac:dyDescent="0.2"/>
    <row r="101" spans="1:7" ht="12.75" x14ac:dyDescent="0.2">
      <c r="B101" s="77" t="s">
        <v>320</v>
      </c>
      <c r="C101" s="77" t="s">
        <v>771</v>
      </c>
      <c r="D101" s="77" t="s">
        <v>806</v>
      </c>
      <c r="E101" s="77" t="s">
        <v>807</v>
      </c>
    </row>
    <row r="102" spans="1:7" ht="12.75" x14ac:dyDescent="0.2">
      <c r="A102" s="77">
        <v>1</v>
      </c>
      <c r="B102" s="77">
        <v>13.64</v>
      </c>
      <c r="C102" s="77" t="s">
        <v>808</v>
      </c>
      <c r="D102" s="77" t="s">
        <v>454</v>
      </c>
      <c r="E102" s="77" t="s">
        <v>349</v>
      </c>
      <c r="F102" s="77" t="s">
        <v>691</v>
      </c>
      <c r="G102" s="77" t="s">
        <v>622</v>
      </c>
    </row>
    <row r="103" spans="1:7" ht="12.75" x14ac:dyDescent="0.2">
      <c r="A103" s="77">
        <v>2</v>
      </c>
      <c r="B103" s="77">
        <v>14.15</v>
      </c>
      <c r="C103" s="77" t="s">
        <v>809</v>
      </c>
      <c r="D103" s="77" t="s">
        <v>810</v>
      </c>
      <c r="E103" s="77" t="s">
        <v>349</v>
      </c>
      <c r="F103" s="77" t="s">
        <v>691</v>
      </c>
      <c r="G103" s="77" t="s">
        <v>22</v>
      </c>
    </row>
    <row r="104" spans="1:7" ht="12.75" x14ac:dyDescent="0.2">
      <c r="A104" s="77">
        <v>3</v>
      </c>
      <c r="B104" s="77">
        <v>14.71</v>
      </c>
      <c r="C104" s="77" t="s">
        <v>811</v>
      </c>
      <c r="D104" s="77" t="s">
        <v>444</v>
      </c>
      <c r="E104" s="77" t="s">
        <v>349</v>
      </c>
      <c r="F104" s="77" t="s">
        <v>691</v>
      </c>
      <c r="G104" s="77" t="s">
        <v>144</v>
      </c>
    </row>
    <row r="105" spans="1:7" ht="12.75" x14ac:dyDescent="0.2">
      <c r="A105" s="77">
        <v>4</v>
      </c>
      <c r="B105" s="77">
        <v>15.37</v>
      </c>
      <c r="C105" s="77" t="s">
        <v>812</v>
      </c>
      <c r="D105" s="77" t="s">
        <v>813</v>
      </c>
      <c r="E105" s="77" t="s">
        <v>349</v>
      </c>
      <c r="F105" s="77" t="s">
        <v>691</v>
      </c>
      <c r="G105" s="77" t="s">
        <v>703</v>
      </c>
    </row>
    <row r="106" spans="1:7" ht="12.75" x14ac:dyDescent="0.2">
      <c r="A106" s="77">
        <v>5</v>
      </c>
      <c r="B106" s="77">
        <v>15.39</v>
      </c>
      <c r="C106" s="77" t="s">
        <v>814</v>
      </c>
      <c r="D106" s="77" t="s">
        <v>246</v>
      </c>
      <c r="E106" s="77" t="s">
        <v>349</v>
      </c>
      <c r="F106" s="77" t="s">
        <v>691</v>
      </c>
      <c r="G106" s="77" t="s">
        <v>703</v>
      </c>
    </row>
    <row r="107" spans="1:7" ht="12.75" x14ac:dyDescent="0.2">
      <c r="A107" s="77">
        <v>6</v>
      </c>
      <c r="B107" s="77">
        <v>17.420000000000002</v>
      </c>
      <c r="C107" s="77" t="s">
        <v>815</v>
      </c>
      <c r="D107" s="77" t="s">
        <v>816</v>
      </c>
      <c r="E107" s="77" t="s">
        <v>349</v>
      </c>
      <c r="F107" s="77" t="s">
        <v>691</v>
      </c>
      <c r="G107" s="77" t="s">
        <v>0</v>
      </c>
    </row>
    <row r="108" spans="1:7" ht="12.75" x14ac:dyDescent="0.2"/>
    <row r="109" spans="1:7" ht="12.75" x14ac:dyDescent="0.2">
      <c r="B109" s="77" t="s">
        <v>641</v>
      </c>
      <c r="C109" s="77" t="s">
        <v>771</v>
      </c>
      <c r="D109" s="77" t="s">
        <v>191</v>
      </c>
      <c r="E109" s="77" t="s">
        <v>817</v>
      </c>
    </row>
    <row r="110" spans="1:7" ht="12.75" x14ac:dyDescent="0.2">
      <c r="A110" s="77">
        <v>1</v>
      </c>
      <c r="B110" s="77">
        <v>13.72</v>
      </c>
      <c r="C110" s="77" t="s">
        <v>752</v>
      </c>
      <c r="D110" s="77" t="s">
        <v>818</v>
      </c>
      <c r="E110" s="77" t="s">
        <v>353</v>
      </c>
      <c r="F110" s="77" t="s">
        <v>682</v>
      </c>
      <c r="G110" s="77" t="s">
        <v>0</v>
      </c>
    </row>
    <row r="111" spans="1:7" ht="12.75" x14ac:dyDescent="0.2">
      <c r="A111" s="77">
        <v>2</v>
      </c>
      <c r="B111" s="77">
        <v>15.37</v>
      </c>
      <c r="C111" s="77" t="s">
        <v>819</v>
      </c>
      <c r="D111" s="77" t="s">
        <v>820</v>
      </c>
      <c r="E111" s="77" t="s">
        <v>353</v>
      </c>
      <c r="F111" s="77" t="s">
        <v>682</v>
      </c>
      <c r="G111" s="77" t="s">
        <v>0</v>
      </c>
    </row>
    <row r="112" spans="1:7" ht="12.75" x14ac:dyDescent="0.2">
      <c r="A112" s="77">
        <v>3</v>
      </c>
      <c r="B112" s="77">
        <v>16.21</v>
      </c>
      <c r="C112" s="77" t="s">
        <v>777</v>
      </c>
      <c r="D112" s="77" t="s">
        <v>821</v>
      </c>
      <c r="E112" s="77" t="s">
        <v>353</v>
      </c>
      <c r="F112" s="77" t="s">
        <v>682</v>
      </c>
      <c r="G112" s="77" t="s">
        <v>0</v>
      </c>
    </row>
    <row r="113" spans="1:7" ht="12.75" x14ac:dyDescent="0.2">
      <c r="A113" s="77">
        <v>4</v>
      </c>
      <c r="B113" s="77">
        <v>16.27</v>
      </c>
      <c r="C113" s="77" t="s">
        <v>822</v>
      </c>
      <c r="D113" s="77" t="s">
        <v>823</v>
      </c>
      <c r="E113" s="77" t="s">
        <v>353</v>
      </c>
      <c r="F113" s="77" t="s">
        <v>682</v>
      </c>
      <c r="G113" s="77" t="s">
        <v>0</v>
      </c>
    </row>
    <row r="114" spans="1:7" ht="12.75" x14ac:dyDescent="0.2">
      <c r="A114" s="77">
        <v>5</v>
      </c>
      <c r="B114" s="77">
        <v>16.420000000000002</v>
      </c>
      <c r="C114" s="77" t="s">
        <v>824</v>
      </c>
      <c r="D114" s="77" t="s">
        <v>743</v>
      </c>
      <c r="E114" s="77" t="s">
        <v>353</v>
      </c>
      <c r="F114" s="77" t="s">
        <v>682</v>
      </c>
      <c r="G114" s="77" t="s">
        <v>0</v>
      </c>
    </row>
    <row r="115" spans="1:7" ht="12.75" x14ac:dyDescent="0.2">
      <c r="A115" s="77">
        <v>6</v>
      </c>
      <c r="B115" s="77">
        <v>17.14</v>
      </c>
      <c r="C115" s="77" t="s">
        <v>825</v>
      </c>
      <c r="D115" s="77" t="s">
        <v>826</v>
      </c>
      <c r="E115" s="77" t="s">
        <v>353</v>
      </c>
      <c r="F115" s="77" t="s">
        <v>682</v>
      </c>
      <c r="G115" s="77" t="s">
        <v>0</v>
      </c>
    </row>
    <row r="116" spans="1:7" ht="12.75" x14ac:dyDescent="0.2"/>
    <row r="117" spans="1:7" ht="12.75" x14ac:dyDescent="0.2">
      <c r="B117" s="77" t="s">
        <v>641</v>
      </c>
      <c r="C117" s="77" t="s">
        <v>771</v>
      </c>
      <c r="D117" s="77" t="s">
        <v>192</v>
      </c>
      <c r="E117" s="77" t="s">
        <v>827</v>
      </c>
    </row>
    <row r="118" spans="1:7" ht="12.75" x14ac:dyDescent="0.2">
      <c r="A118" s="77">
        <v>1</v>
      </c>
      <c r="B118" s="77">
        <v>14.92</v>
      </c>
      <c r="C118" s="77" t="s">
        <v>828</v>
      </c>
      <c r="D118" s="77" t="s">
        <v>763</v>
      </c>
      <c r="E118" s="77" t="s">
        <v>353</v>
      </c>
      <c r="F118" s="77" t="s">
        <v>682</v>
      </c>
      <c r="G118" s="77" t="s">
        <v>0</v>
      </c>
    </row>
    <row r="119" spans="1:7" ht="12.75" x14ac:dyDescent="0.2">
      <c r="A119" s="77">
        <v>2</v>
      </c>
      <c r="B119" s="77">
        <v>15.63</v>
      </c>
      <c r="C119" s="77" t="s">
        <v>829</v>
      </c>
      <c r="D119" s="77" t="s">
        <v>830</v>
      </c>
      <c r="E119" s="77" t="s">
        <v>353</v>
      </c>
      <c r="F119" s="77" t="s">
        <v>682</v>
      </c>
      <c r="G119" s="77" t="s">
        <v>0</v>
      </c>
    </row>
    <row r="120" spans="1:7" ht="12.75" x14ac:dyDescent="0.2">
      <c r="A120" s="77">
        <v>3</v>
      </c>
      <c r="B120" s="77">
        <v>15.87</v>
      </c>
      <c r="C120" s="77" t="s">
        <v>831</v>
      </c>
      <c r="D120" s="77" t="s">
        <v>70</v>
      </c>
      <c r="E120" s="77" t="s">
        <v>353</v>
      </c>
      <c r="F120" s="77" t="s">
        <v>682</v>
      </c>
      <c r="G120" s="77" t="s">
        <v>739</v>
      </c>
    </row>
    <row r="121" spans="1:7" ht="12.75" x14ac:dyDescent="0.2">
      <c r="A121" s="77">
        <v>4</v>
      </c>
      <c r="B121" s="77">
        <v>16.010000000000002</v>
      </c>
      <c r="C121" s="77">
        <v>111</v>
      </c>
    </row>
    <row r="122" spans="1:7" ht="12.75" x14ac:dyDescent="0.2">
      <c r="A122" s="77">
        <v>5</v>
      </c>
      <c r="B122" s="77">
        <v>16.04</v>
      </c>
      <c r="C122" s="77" t="s">
        <v>832</v>
      </c>
      <c r="D122" s="77" t="s">
        <v>833</v>
      </c>
      <c r="E122" s="77" t="s">
        <v>353</v>
      </c>
      <c r="F122" s="77" t="s">
        <v>682</v>
      </c>
      <c r="G122" s="77" t="s">
        <v>0</v>
      </c>
    </row>
    <row r="123" spans="1:7" ht="12.75" x14ac:dyDescent="0.2">
      <c r="A123" s="77">
        <v>6</v>
      </c>
      <c r="B123" s="77">
        <v>16.350000000000001</v>
      </c>
      <c r="C123" s="77" t="s">
        <v>740</v>
      </c>
      <c r="D123" s="77" t="s">
        <v>175</v>
      </c>
      <c r="E123" s="77" t="s">
        <v>353</v>
      </c>
      <c r="F123" s="77" t="s">
        <v>682</v>
      </c>
      <c r="G123" s="77" t="s">
        <v>0</v>
      </c>
    </row>
    <row r="124" spans="1:7" ht="12.75" x14ac:dyDescent="0.2"/>
    <row r="125" spans="1:7" ht="12.75" x14ac:dyDescent="0.2">
      <c r="B125" s="77" t="s">
        <v>641</v>
      </c>
      <c r="C125" s="77" t="s">
        <v>771</v>
      </c>
      <c r="D125" s="77" t="s">
        <v>834</v>
      </c>
      <c r="E125" s="77" t="s">
        <v>835</v>
      </c>
    </row>
    <row r="126" spans="1:7" ht="12.75" x14ac:dyDescent="0.2">
      <c r="A126" s="77">
        <v>1</v>
      </c>
      <c r="B126" s="77">
        <v>15.01</v>
      </c>
      <c r="C126" s="77" t="s">
        <v>714</v>
      </c>
      <c r="D126" s="77" t="s">
        <v>836</v>
      </c>
      <c r="E126" s="77" t="s">
        <v>353</v>
      </c>
      <c r="F126" s="77" t="s">
        <v>682</v>
      </c>
      <c r="G126" s="77" t="s">
        <v>144</v>
      </c>
    </row>
    <row r="127" spans="1:7" ht="12.75" x14ac:dyDescent="0.2">
      <c r="A127" s="77">
        <v>2</v>
      </c>
      <c r="B127" s="77">
        <v>15.04</v>
      </c>
      <c r="C127" s="77" t="s">
        <v>837</v>
      </c>
      <c r="D127" s="77" t="s">
        <v>838</v>
      </c>
      <c r="E127" s="77" t="s">
        <v>353</v>
      </c>
      <c r="F127" s="77" t="s">
        <v>682</v>
      </c>
      <c r="G127" s="77" t="s">
        <v>0</v>
      </c>
    </row>
    <row r="128" spans="1:7" ht="12.75" x14ac:dyDescent="0.2">
      <c r="A128" s="77">
        <v>3</v>
      </c>
      <c r="B128" s="77">
        <v>15.24</v>
      </c>
      <c r="C128" s="77" t="s">
        <v>839</v>
      </c>
      <c r="D128" s="77" t="s">
        <v>166</v>
      </c>
      <c r="E128" s="77" t="s">
        <v>353</v>
      </c>
      <c r="F128" s="77" t="s">
        <v>682</v>
      </c>
      <c r="G128" s="77" t="s">
        <v>0</v>
      </c>
    </row>
    <row r="129" spans="1:7" ht="12.75" x14ac:dyDescent="0.2">
      <c r="A129" s="77">
        <v>4</v>
      </c>
      <c r="B129" s="77">
        <v>15.31</v>
      </c>
      <c r="C129" s="77" t="s">
        <v>759</v>
      </c>
      <c r="D129" s="77" t="s">
        <v>763</v>
      </c>
      <c r="E129" s="77" t="s">
        <v>353</v>
      </c>
      <c r="F129" s="77" t="s">
        <v>682</v>
      </c>
      <c r="G129" s="77" t="s">
        <v>58</v>
      </c>
    </row>
    <row r="130" spans="1:7" ht="12.75" x14ac:dyDescent="0.2">
      <c r="A130" s="77">
        <v>5</v>
      </c>
      <c r="B130" s="77">
        <v>15.67</v>
      </c>
      <c r="C130" s="77" t="s">
        <v>840</v>
      </c>
      <c r="D130" s="77" t="s">
        <v>841</v>
      </c>
      <c r="E130" s="77" t="s">
        <v>353</v>
      </c>
      <c r="F130" s="77" t="s">
        <v>682</v>
      </c>
      <c r="G130" s="77" t="s">
        <v>22</v>
      </c>
    </row>
    <row r="131" spans="1:7" ht="12.75" x14ac:dyDescent="0.2">
      <c r="A131" s="77">
        <v>6</v>
      </c>
      <c r="B131" s="77">
        <v>15.69</v>
      </c>
      <c r="C131" s="77" t="s">
        <v>720</v>
      </c>
      <c r="D131" s="77" t="s">
        <v>842</v>
      </c>
      <c r="E131" s="77" t="s">
        <v>353</v>
      </c>
      <c r="F131" s="77" t="s">
        <v>682</v>
      </c>
      <c r="G131" s="77" t="s">
        <v>130</v>
      </c>
    </row>
    <row r="132" spans="1:7" ht="12.75" x14ac:dyDescent="0.2">
      <c r="A132" s="77">
        <v>7</v>
      </c>
      <c r="B132" s="77">
        <v>16.07</v>
      </c>
      <c r="C132" s="77">
        <v>112</v>
      </c>
    </row>
    <row r="133" spans="1:7" ht="12.75" x14ac:dyDescent="0.2">
      <c r="A133" s="77">
        <v>8</v>
      </c>
      <c r="B133" s="77">
        <v>16.989999999999998</v>
      </c>
      <c r="C133" s="77" t="s">
        <v>711</v>
      </c>
      <c r="D133" s="77" t="s">
        <v>843</v>
      </c>
      <c r="E133" s="77" t="s">
        <v>353</v>
      </c>
      <c r="F133" s="77" t="s">
        <v>682</v>
      </c>
      <c r="G133" s="77" t="s">
        <v>700</v>
      </c>
    </row>
    <row r="134" spans="1:7" ht="12.75" x14ac:dyDescent="0.2"/>
    <row r="135" spans="1:7" ht="12.75" x14ac:dyDescent="0.2">
      <c r="B135" s="77" t="s">
        <v>189</v>
      </c>
      <c r="C135" s="77" t="s">
        <v>4</v>
      </c>
    </row>
    <row r="136" spans="1:7" ht="12.75" x14ac:dyDescent="0.2">
      <c r="A136" s="77">
        <v>1</v>
      </c>
      <c r="B136" s="77" t="s">
        <v>844</v>
      </c>
      <c r="C136" s="77" t="s">
        <v>683</v>
      </c>
      <c r="D136" s="77" t="s">
        <v>468</v>
      </c>
      <c r="E136" s="77" t="s">
        <v>364</v>
      </c>
      <c r="F136" s="77" t="s">
        <v>682</v>
      </c>
      <c r="G136" s="77" t="s">
        <v>306</v>
      </c>
    </row>
    <row r="137" spans="1:7" ht="12.75" x14ac:dyDescent="0.2">
      <c r="A137" s="77">
        <v>2</v>
      </c>
      <c r="B137" s="77" t="s">
        <v>845</v>
      </c>
      <c r="C137" s="77" t="s">
        <v>846</v>
      </c>
      <c r="D137" s="77" t="s">
        <v>469</v>
      </c>
      <c r="E137" s="77" t="s">
        <v>847</v>
      </c>
      <c r="F137" s="77" t="s">
        <v>682</v>
      </c>
      <c r="G137" s="77" t="s">
        <v>24</v>
      </c>
    </row>
    <row r="138" spans="1:7" ht="12.75" x14ac:dyDescent="0.2">
      <c r="A138" s="77">
        <v>3</v>
      </c>
      <c r="B138" s="77" t="s">
        <v>848</v>
      </c>
      <c r="C138" s="77" t="s">
        <v>849</v>
      </c>
      <c r="D138" s="77" t="s">
        <v>445</v>
      </c>
      <c r="E138" s="77" t="s">
        <v>847</v>
      </c>
      <c r="F138" s="77" t="s">
        <v>682</v>
      </c>
      <c r="G138" s="77" t="s">
        <v>130</v>
      </c>
    </row>
    <row r="139" spans="1:7" ht="12.75" x14ac:dyDescent="0.2">
      <c r="A139" s="77">
        <v>4</v>
      </c>
      <c r="B139" s="77" t="s">
        <v>850</v>
      </c>
      <c r="C139" s="77" t="s">
        <v>851</v>
      </c>
      <c r="D139" s="77" t="s">
        <v>172</v>
      </c>
      <c r="E139" s="77" t="s">
        <v>362</v>
      </c>
      <c r="F139" s="77" t="s">
        <v>682</v>
      </c>
      <c r="G139" s="77" t="s">
        <v>174</v>
      </c>
    </row>
    <row r="140" spans="1:7" ht="12.75" x14ac:dyDescent="0.2"/>
    <row r="141" spans="1:7" ht="12.75" x14ac:dyDescent="0.2">
      <c r="B141" s="77" t="s">
        <v>852</v>
      </c>
      <c r="C141" s="77" t="s">
        <v>853</v>
      </c>
    </row>
    <row r="142" spans="1:7" ht="12.75" x14ac:dyDescent="0.2">
      <c r="A142" s="77">
        <v>1</v>
      </c>
      <c r="B142" s="77" t="s">
        <v>854</v>
      </c>
      <c r="C142" s="77" t="s">
        <v>855</v>
      </c>
      <c r="D142" s="77" t="s">
        <v>175</v>
      </c>
      <c r="E142" s="77" t="s">
        <v>364</v>
      </c>
      <c r="F142" s="77" t="s">
        <v>682</v>
      </c>
      <c r="G142" s="77" t="s">
        <v>856</v>
      </c>
    </row>
    <row r="143" spans="1:7" ht="12.75" x14ac:dyDescent="0.2">
      <c r="A143" s="77">
        <v>2</v>
      </c>
      <c r="B143" s="77" t="s">
        <v>857</v>
      </c>
      <c r="C143" s="77" t="s">
        <v>858</v>
      </c>
      <c r="D143" s="77" t="s">
        <v>82</v>
      </c>
      <c r="E143" s="77" t="s">
        <v>847</v>
      </c>
      <c r="F143" s="77" t="s">
        <v>682</v>
      </c>
      <c r="G143" s="77" t="s">
        <v>23</v>
      </c>
    </row>
    <row r="144" spans="1:7" ht="12.75" x14ac:dyDescent="0.2">
      <c r="A144" s="77">
        <v>3</v>
      </c>
      <c r="B144" s="77" t="s">
        <v>859</v>
      </c>
      <c r="C144" s="77" t="s">
        <v>860</v>
      </c>
      <c r="D144" s="77" t="s">
        <v>134</v>
      </c>
      <c r="E144" s="77" t="s">
        <v>365</v>
      </c>
      <c r="F144" s="77" t="s">
        <v>682</v>
      </c>
      <c r="G144" s="77" t="s">
        <v>0</v>
      </c>
    </row>
    <row r="145" spans="1:7" ht="12.75" x14ac:dyDescent="0.2">
      <c r="A145" s="77">
        <v>4</v>
      </c>
      <c r="B145" s="77" t="s">
        <v>861</v>
      </c>
      <c r="C145" s="77" t="s">
        <v>862</v>
      </c>
      <c r="D145" s="77" t="s">
        <v>221</v>
      </c>
      <c r="E145" s="77" t="s">
        <v>360</v>
      </c>
      <c r="F145" s="77" t="s">
        <v>691</v>
      </c>
      <c r="G145" s="77" t="s">
        <v>61</v>
      </c>
    </row>
    <row r="146" spans="1:7" ht="12.75" x14ac:dyDescent="0.2">
      <c r="A146" s="77">
        <v>5</v>
      </c>
      <c r="B146" s="77" t="s">
        <v>863</v>
      </c>
      <c r="C146" s="77" t="s">
        <v>864</v>
      </c>
      <c r="D146" s="77" t="s">
        <v>400</v>
      </c>
      <c r="E146" s="77" t="s">
        <v>847</v>
      </c>
      <c r="F146" s="77" t="s">
        <v>682</v>
      </c>
      <c r="G146" s="77" t="s">
        <v>24</v>
      </c>
    </row>
    <row r="147" spans="1:7" ht="12.75" x14ac:dyDescent="0.2"/>
    <row r="148" spans="1:7" ht="12.75" x14ac:dyDescent="0.2">
      <c r="B148" s="77" t="s">
        <v>852</v>
      </c>
      <c r="C148" s="77" t="s">
        <v>12</v>
      </c>
    </row>
    <row r="149" spans="1:7" ht="12.75" x14ac:dyDescent="0.2">
      <c r="A149" s="77">
        <v>1</v>
      </c>
      <c r="B149" s="77" t="s">
        <v>865</v>
      </c>
      <c r="C149" s="77" t="s">
        <v>866</v>
      </c>
      <c r="D149" s="77" t="s">
        <v>160</v>
      </c>
      <c r="E149" s="77" t="s">
        <v>360</v>
      </c>
      <c r="F149" s="77" t="s">
        <v>691</v>
      </c>
      <c r="G149" s="77" t="s">
        <v>40</v>
      </c>
    </row>
    <row r="150" spans="1:7" ht="12.75" x14ac:dyDescent="0.2">
      <c r="A150" s="77">
        <v>2</v>
      </c>
      <c r="B150" s="77" t="s">
        <v>867</v>
      </c>
      <c r="C150" s="77" t="s">
        <v>868</v>
      </c>
      <c r="D150" s="77" t="s">
        <v>149</v>
      </c>
      <c r="E150" s="77" t="s">
        <v>869</v>
      </c>
      <c r="F150" s="77" t="s">
        <v>691</v>
      </c>
      <c r="G150" s="77" t="s">
        <v>0</v>
      </c>
    </row>
    <row r="151" spans="1:7" ht="12.75" x14ac:dyDescent="0.2">
      <c r="A151" s="77">
        <v>3</v>
      </c>
      <c r="B151" s="77" t="s">
        <v>870</v>
      </c>
      <c r="C151" s="77" t="s">
        <v>871</v>
      </c>
      <c r="D151" s="77" t="s">
        <v>126</v>
      </c>
      <c r="E151" s="77" t="s">
        <v>327</v>
      </c>
      <c r="F151" s="77" t="s">
        <v>691</v>
      </c>
      <c r="G151" s="77" t="s">
        <v>24</v>
      </c>
    </row>
    <row r="152" spans="1:7" ht="12.75" x14ac:dyDescent="0.2">
      <c r="A152" s="77">
        <v>4</v>
      </c>
      <c r="B152" s="77" t="s">
        <v>872</v>
      </c>
      <c r="C152" s="77" t="s">
        <v>873</v>
      </c>
      <c r="D152" s="77" t="s">
        <v>153</v>
      </c>
      <c r="E152" s="77" t="s">
        <v>360</v>
      </c>
      <c r="F152" s="77" t="s">
        <v>691</v>
      </c>
      <c r="G152" s="77" t="s">
        <v>25</v>
      </c>
    </row>
    <row r="153" spans="1:7" ht="12.75" x14ac:dyDescent="0.2">
      <c r="A153" s="77">
        <v>5</v>
      </c>
      <c r="B153" s="77" t="s">
        <v>874</v>
      </c>
      <c r="C153" s="77" t="s">
        <v>875</v>
      </c>
      <c r="D153" s="77" t="s">
        <v>439</v>
      </c>
      <c r="E153" s="77" t="s">
        <v>366</v>
      </c>
      <c r="F153" s="77" t="s">
        <v>691</v>
      </c>
      <c r="G153" s="77" t="s">
        <v>58</v>
      </c>
    </row>
    <row r="154" spans="1:7" ht="12.75" x14ac:dyDescent="0.2">
      <c r="A154" s="77">
        <v>6</v>
      </c>
      <c r="B154" s="77" t="s">
        <v>876</v>
      </c>
      <c r="C154" s="77" t="s">
        <v>877</v>
      </c>
      <c r="D154" s="77" t="s">
        <v>77</v>
      </c>
      <c r="E154" s="77" t="s">
        <v>327</v>
      </c>
      <c r="F154" s="77" t="s">
        <v>691</v>
      </c>
      <c r="G154" s="77" t="s">
        <v>0</v>
      </c>
    </row>
    <row r="155" spans="1:7" ht="12.75" x14ac:dyDescent="0.2">
      <c r="A155" s="77">
        <v>7</v>
      </c>
      <c r="B155" s="77" t="s">
        <v>878</v>
      </c>
      <c r="C155" s="77" t="s">
        <v>879</v>
      </c>
      <c r="D155" s="77" t="s">
        <v>50</v>
      </c>
      <c r="E155" s="77" t="s">
        <v>360</v>
      </c>
      <c r="F155" s="77" t="s">
        <v>691</v>
      </c>
      <c r="G155" s="77" t="s">
        <v>59</v>
      </c>
    </row>
    <row r="156" spans="1:7" ht="12.75" x14ac:dyDescent="0.2">
      <c r="A156" s="77">
        <v>8</v>
      </c>
      <c r="B156" s="77" t="s">
        <v>880</v>
      </c>
      <c r="C156" s="77" t="s">
        <v>881</v>
      </c>
      <c r="D156" s="77" t="s">
        <v>446</v>
      </c>
      <c r="E156" s="77" t="s">
        <v>847</v>
      </c>
      <c r="F156" s="77" t="s">
        <v>682</v>
      </c>
      <c r="G156" s="77" t="s">
        <v>0</v>
      </c>
    </row>
    <row r="157" spans="1:7" ht="12.75" x14ac:dyDescent="0.2"/>
    <row r="158" spans="1:7" ht="12.75" x14ac:dyDescent="0.2">
      <c r="B158" s="77" t="s">
        <v>189</v>
      </c>
      <c r="C158" s="77" t="s">
        <v>14</v>
      </c>
    </row>
    <row r="159" spans="1:7" ht="12.75" x14ac:dyDescent="0.2">
      <c r="A159" s="77">
        <v>1</v>
      </c>
      <c r="B159" s="77" t="s">
        <v>882</v>
      </c>
      <c r="C159" s="77" t="s">
        <v>883</v>
      </c>
      <c r="D159" s="77" t="s">
        <v>377</v>
      </c>
      <c r="E159" s="77" t="s">
        <v>362</v>
      </c>
      <c r="F159" s="77" t="s">
        <v>682</v>
      </c>
      <c r="G159" s="77" t="s">
        <v>130</v>
      </c>
    </row>
    <row r="160" spans="1:7" ht="12.75" x14ac:dyDescent="0.2">
      <c r="A160" s="77">
        <v>2</v>
      </c>
      <c r="B160" s="77" t="s">
        <v>884</v>
      </c>
      <c r="C160" s="77" t="s">
        <v>716</v>
      </c>
      <c r="D160" s="77" t="s">
        <v>163</v>
      </c>
      <c r="E160" s="77" t="s">
        <v>365</v>
      </c>
      <c r="F160" s="77" t="s">
        <v>682</v>
      </c>
      <c r="G160" s="77" t="s">
        <v>0</v>
      </c>
    </row>
    <row r="161" spans="1:7" ht="12.75" x14ac:dyDescent="0.2">
      <c r="A161" s="77">
        <v>3</v>
      </c>
      <c r="B161" s="77" t="s">
        <v>885</v>
      </c>
      <c r="C161" s="77" t="s">
        <v>886</v>
      </c>
      <c r="D161" s="77" t="s">
        <v>50</v>
      </c>
      <c r="E161" s="77" t="s">
        <v>360</v>
      </c>
      <c r="F161" s="77" t="s">
        <v>691</v>
      </c>
      <c r="G161" s="77" t="s">
        <v>887</v>
      </c>
    </row>
    <row r="162" spans="1:7" ht="12.75" x14ac:dyDescent="0.2">
      <c r="A162" s="77">
        <v>4</v>
      </c>
      <c r="B162" s="77" t="s">
        <v>888</v>
      </c>
      <c r="C162" s="77" t="s">
        <v>716</v>
      </c>
      <c r="D162" s="77" t="s">
        <v>181</v>
      </c>
      <c r="E162" s="77" t="s">
        <v>360</v>
      </c>
      <c r="F162" s="77" t="s">
        <v>691</v>
      </c>
      <c r="G162" s="77" t="s">
        <v>0</v>
      </c>
    </row>
    <row r="163" spans="1:7" ht="12.75" x14ac:dyDescent="0.2">
      <c r="A163" s="77">
        <v>5</v>
      </c>
      <c r="B163" s="77" t="s">
        <v>889</v>
      </c>
      <c r="C163" s="77" t="s">
        <v>890</v>
      </c>
      <c r="D163" s="77" t="s">
        <v>891</v>
      </c>
      <c r="E163" s="77" t="s">
        <v>365</v>
      </c>
      <c r="F163" s="77" t="s">
        <v>682</v>
      </c>
    </row>
    <row r="164" spans="1:7" ht="12.75" x14ac:dyDescent="0.2">
      <c r="A164" s="77">
        <v>6</v>
      </c>
      <c r="B164" s="77" t="s">
        <v>892</v>
      </c>
      <c r="C164" s="77" t="s">
        <v>893</v>
      </c>
      <c r="D164" s="77" t="s">
        <v>225</v>
      </c>
      <c r="E164" s="77" t="s">
        <v>365</v>
      </c>
      <c r="F164" s="77" t="s">
        <v>682</v>
      </c>
      <c r="G164" s="77" t="s">
        <v>24</v>
      </c>
    </row>
    <row r="165" spans="1:7" ht="12.75" x14ac:dyDescent="0.2">
      <c r="A165" s="77">
        <v>7</v>
      </c>
      <c r="B165" s="77" t="s">
        <v>894</v>
      </c>
      <c r="C165" s="77" t="s">
        <v>895</v>
      </c>
      <c r="D165" s="77" t="s">
        <v>447</v>
      </c>
      <c r="E165" s="77" t="s">
        <v>327</v>
      </c>
      <c r="F165" s="77" t="s">
        <v>691</v>
      </c>
      <c r="G165" s="77" t="s">
        <v>44</v>
      </c>
    </row>
    <row r="166" spans="1:7" ht="12.75" x14ac:dyDescent="0.2">
      <c r="A166" s="77">
        <v>8</v>
      </c>
      <c r="B166" s="77" t="s">
        <v>896</v>
      </c>
      <c r="C166" s="77" t="s">
        <v>897</v>
      </c>
      <c r="D166" s="77" t="s">
        <v>131</v>
      </c>
      <c r="E166" s="77" t="s">
        <v>360</v>
      </c>
      <c r="F166" s="77" t="s">
        <v>691</v>
      </c>
      <c r="G166" s="77" t="s">
        <v>0</v>
      </c>
    </row>
    <row r="167" spans="1:7" ht="12.75" x14ac:dyDescent="0.2"/>
    <row r="168" spans="1:7" ht="12.75" x14ac:dyDescent="0.2">
      <c r="B168" s="77" t="s">
        <v>852</v>
      </c>
      <c r="C168" s="77" t="s">
        <v>191</v>
      </c>
    </row>
    <row r="169" spans="1:7" ht="12.75" x14ac:dyDescent="0.2">
      <c r="A169" s="77">
        <v>1</v>
      </c>
      <c r="B169" s="77" t="s">
        <v>898</v>
      </c>
      <c r="C169" s="77" t="s">
        <v>899</v>
      </c>
      <c r="D169" s="77" t="s">
        <v>413</v>
      </c>
      <c r="E169" s="77" t="s">
        <v>327</v>
      </c>
      <c r="F169" s="77" t="s">
        <v>691</v>
      </c>
      <c r="G169" s="77" t="s">
        <v>0</v>
      </c>
    </row>
    <row r="170" spans="1:7" ht="12.75" x14ac:dyDescent="0.2">
      <c r="A170" s="77">
        <v>2</v>
      </c>
      <c r="B170" s="77" t="s">
        <v>900</v>
      </c>
      <c r="C170" s="77" t="s">
        <v>698</v>
      </c>
      <c r="D170" s="77" t="s">
        <v>435</v>
      </c>
      <c r="E170" s="77" t="s">
        <v>360</v>
      </c>
      <c r="F170" s="77" t="s">
        <v>691</v>
      </c>
      <c r="G170" s="77" t="s">
        <v>901</v>
      </c>
    </row>
    <row r="171" spans="1:7" ht="12.75" x14ac:dyDescent="0.2">
      <c r="A171" s="77">
        <v>3</v>
      </c>
      <c r="B171" s="77" t="s">
        <v>902</v>
      </c>
      <c r="C171" s="77" t="s">
        <v>903</v>
      </c>
      <c r="D171" s="77" t="s">
        <v>167</v>
      </c>
      <c r="E171" s="77" t="s">
        <v>327</v>
      </c>
      <c r="F171" s="77" t="s">
        <v>691</v>
      </c>
      <c r="G171" s="77" t="s">
        <v>310</v>
      </c>
    </row>
    <row r="172" spans="1:7" ht="12.75" x14ac:dyDescent="0.2">
      <c r="A172" s="77">
        <v>4</v>
      </c>
      <c r="B172" s="77" t="s">
        <v>904</v>
      </c>
      <c r="C172" s="77" t="s">
        <v>905</v>
      </c>
      <c r="D172" s="77" t="s">
        <v>382</v>
      </c>
      <c r="E172" s="77" t="s">
        <v>327</v>
      </c>
      <c r="F172" s="77" t="s">
        <v>691</v>
      </c>
      <c r="G172" s="77" t="s">
        <v>130</v>
      </c>
    </row>
    <row r="173" spans="1:7" ht="12.75" x14ac:dyDescent="0.2">
      <c r="A173" s="77">
        <v>5</v>
      </c>
      <c r="B173" s="77" t="s">
        <v>906</v>
      </c>
      <c r="C173" s="77" t="s">
        <v>907</v>
      </c>
      <c r="D173" s="77" t="s">
        <v>246</v>
      </c>
      <c r="E173" s="77" t="s">
        <v>327</v>
      </c>
      <c r="F173" s="77" t="s">
        <v>691</v>
      </c>
      <c r="G173" s="77" t="s">
        <v>25</v>
      </c>
    </row>
    <row r="174" spans="1:7" ht="12.75" x14ac:dyDescent="0.2">
      <c r="A174" s="77">
        <v>6</v>
      </c>
      <c r="B174" s="77" t="s">
        <v>908</v>
      </c>
      <c r="C174" s="77" t="s">
        <v>909</v>
      </c>
      <c r="D174" s="77" t="s">
        <v>429</v>
      </c>
      <c r="E174" s="77" t="s">
        <v>327</v>
      </c>
      <c r="F174" s="77" t="s">
        <v>691</v>
      </c>
      <c r="G174" s="77" t="s">
        <v>703</v>
      </c>
    </row>
    <row r="175" spans="1:7" ht="12.75" x14ac:dyDescent="0.2">
      <c r="A175" s="77">
        <v>7</v>
      </c>
      <c r="B175" s="77" t="s">
        <v>910</v>
      </c>
      <c r="C175" s="77" t="s">
        <v>911</v>
      </c>
      <c r="D175" s="77" t="s">
        <v>82</v>
      </c>
      <c r="E175" s="77" t="s">
        <v>847</v>
      </c>
      <c r="F175" s="77" t="s">
        <v>682</v>
      </c>
      <c r="G175" s="77" t="s">
        <v>28</v>
      </c>
    </row>
    <row r="176" spans="1:7" ht="12.75" x14ac:dyDescent="0.2">
      <c r="A176" s="77">
        <v>8</v>
      </c>
      <c r="B176" s="77" t="s">
        <v>912</v>
      </c>
      <c r="C176" s="77" t="s">
        <v>913</v>
      </c>
      <c r="D176" s="77" t="s">
        <v>179</v>
      </c>
      <c r="E176" s="77" t="s">
        <v>869</v>
      </c>
      <c r="F176" s="77" t="s">
        <v>691</v>
      </c>
      <c r="G176" s="77" t="s">
        <v>22</v>
      </c>
    </row>
    <row r="177" spans="1:7" ht="12.75" x14ac:dyDescent="0.2"/>
    <row r="178" spans="1:7" ht="12.75" x14ac:dyDescent="0.2">
      <c r="B178" s="77" t="s">
        <v>852</v>
      </c>
      <c r="C178" s="77" t="s">
        <v>192</v>
      </c>
    </row>
    <row r="179" spans="1:7" ht="12.75" x14ac:dyDescent="0.2">
      <c r="A179" s="77">
        <v>1</v>
      </c>
      <c r="B179" s="77" t="s">
        <v>914</v>
      </c>
      <c r="C179" s="77" t="s">
        <v>689</v>
      </c>
      <c r="D179" s="77" t="s">
        <v>43</v>
      </c>
      <c r="E179" s="77" t="s">
        <v>365</v>
      </c>
      <c r="F179" s="77" t="s">
        <v>682</v>
      </c>
      <c r="G179" s="77" t="s">
        <v>0</v>
      </c>
    </row>
    <row r="180" spans="1:7" ht="12.75" x14ac:dyDescent="0.2">
      <c r="A180" s="77">
        <v>2</v>
      </c>
      <c r="B180" s="77" t="s">
        <v>915</v>
      </c>
      <c r="C180" s="77" t="s">
        <v>787</v>
      </c>
      <c r="D180" s="77" t="s">
        <v>211</v>
      </c>
      <c r="E180" s="77" t="s">
        <v>365</v>
      </c>
      <c r="F180" s="77" t="s">
        <v>682</v>
      </c>
      <c r="G180" s="77" t="s">
        <v>636</v>
      </c>
    </row>
    <row r="181" spans="1:7" ht="12.75" x14ac:dyDescent="0.2">
      <c r="A181" s="77">
        <v>3</v>
      </c>
      <c r="B181" s="77" t="s">
        <v>916</v>
      </c>
      <c r="C181" s="77" t="s">
        <v>917</v>
      </c>
      <c r="D181" s="77" t="s">
        <v>444</v>
      </c>
      <c r="E181" s="77" t="s">
        <v>918</v>
      </c>
      <c r="F181" s="77" t="s">
        <v>691</v>
      </c>
      <c r="G181" s="77" t="s">
        <v>0</v>
      </c>
    </row>
    <row r="182" spans="1:7" ht="12.75" x14ac:dyDescent="0.2">
      <c r="A182" s="77">
        <v>4</v>
      </c>
      <c r="B182" s="77" t="s">
        <v>919</v>
      </c>
      <c r="C182" s="77" t="s">
        <v>866</v>
      </c>
      <c r="D182" s="77" t="s">
        <v>167</v>
      </c>
      <c r="E182" s="77" t="s">
        <v>327</v>
      </c>
      <c r="F182" s="77" t="s">
        <v>691</v>
      </c>
      <c r="G182" s="77" t="s">
        <v>40</v>
      </c>
    </row>
    <row r="183" spans="1:7" ht="12.75" x14ac:dyDescent="0.2">
      <c r="A183" s="77">
        <v>5</v>
      </c>
      <c r="B183" s="77" t="s">
        <v>920</v>
      </c>
      <c r="C183" s="77" t="s">
        <v>921</v>
      </c>
      <c r="D183" s="77" t="s">
        <v>434</v>
      </c>
      <c r="E183" s="77" t="s">
        <v>327</v>
      </c>
      <c r="F183" s="77" t="s">
        <v>691</v>
      </c>
      <c r="G183" s="77" t="s">
        <v>0</v>
      </c>
    </row>
    <row r="184" spans="1:7" ht="12.75" x14ac:dyDescent="0.2"/>
    <row r="185" spans="1:7" ht="12.75" x14ac:dyDescent="0.2">
      <c r="B185" s="77" t="s">
        <v>320</v>
      </c>
      <c r="C185" s="77" t="s">
        <v>922</v>
      </c>
      <c r="D185" s="77" t="s">
        <v>923</v>
      </c>
    </row>
    <row r="186" spans="1:7" ht="12.75" x14ac:dyDescent="0.2">
      <c r="A186" s="77">
        <v>1</v>
      </c>
      <c r="B186" s="77">
        <v>10.96</v>
      </c>
      <c r="C186" s="77" t="s">
        <v>924</v>
      </c>
      <c r="D186" s="77" t="s">
        <v>48</v>
      </c>
      <c r="E186" s="77" t="s">
        <v>847</v>
      </c>
      <c r="F186" s="77" t="s">
        <v>682</v>
      </c>
      <c r="G186" s="77" t="s">
        <v>130</v>
      </c>
    </row>
    <row r="187" spans="1:7" ht="12.75" x14ac:dyDescent="0.2">
      <c r="A187" s="77">
        <v>2</v>
      </c>
      <c r="B187" s="77">
        <v>11.07</v>
      </c>
      <c r="C187" s="77" t="s">
        <v>925</v>
      </c>
      <c r="D187" s="77" t="s">
        <v>30</v>
      </c>
      <c r="E187" s="77" t="s">
        <v>847</v>
      </c>
      <c r="F187" s="77" t="s">
        <v>682</v>
      </c>
      <c r="G187" s="77" t="s">
        <v>703</v>
      </c>
    </row>
    <row r="188" spans="1:7" ht="12.75" x14ac:dyDescent="0.2">
      <c r="A188" s="77">
        <v>3</v>
      </c>
      <c r="B188" s="77">
        <v>11.31</v>
      </c>
      <c r="C188" s="77" t="s">
        <v>926</v>
      </c>
      <c r="D188" s="77" t="s">
        <v>371</v>
      </c>
      <c r="E188" s="77" t="s">
        <v>847</v>
      </c>
      <c r="F188" s="77" t="s">
        <v>682</v>
      </c>
      <c r="G188" s="77" t="s">
        <v>703</v>
      </c>
    </row>
    <row r="189" spans="1:7" ht="12.75" x14ac:dyDescent="0.2">
      <c r="A189" s="77">
        <v>4</v>
      </c>
      <c r="B189" s="77">
        <v>11.45</v>
      </c>
      <c r="C189" s="77" t="s">
        <v>927</v>
      </c>
      <c r="D189" s="77" t="s">
        <v>421</v>
      </c>
      <c r="E189" s="77" t="s">
        <v>847</v>
      </c>
      <c r="F189" s="77" t="s">
        <v>682</v>
      </c>
      <c r="G189" s="77" t="s">
        <v>130</v>
      </c>
    </row>
    <row r="190" spans="1:7" ht="12.75" x14ac:dyDescent="0.2">
      <c r="A190" s="77">
        <v>5</v>
      </c>
      <c r="B190" s="77">
        <v>11.46</v>
      </c>
      <c r="C190" s="77" t="s">
        <v>928</v>
      </c>
      <c r="D190" s="77" t="s">
        <v>393</v>
      </c>
      <c r="E190" s="77" t="s">
        <v>847</v>
      </c>
      <c r="F190" s="77" t="s">
        <v>682</v>
      </c>
      <c r="G190" s="77" t="s">
        <v>0</v>
      </c>
    </row>
    <row r="191" spans="1:7" ht="12.75" x14ac:dyDescent="0.2">
      <c r="A191" s="77">
        <v>6</v>
      </c>
      <c r="B191" s="77">
        <v>11.54</v>
      </c>
      <c r="C191" s="77" t="s">
        <v>877</v>
      </c>
      <c r="D191" s="77" t="s">
        <v>136</v>
      </c>
      <c r="E191" s="77" t="s">
        <v>364</v>
      </c>
      <c r="F191" s="77" t="s">
        <v>682</v>
      </c>
      <c r="G191" s="77" t="s">
        <v>0</v>
      </c>
    </row>
    <row r="192" spans="1:7" ht="12.75" x14ac:dyDescent="0.2">
      <c r="A192" s="77">
        <v>7</v>
      </c>
      <c r="B192" s="77">
        <v>11.54</v>
      </c>
      <c r="C192" s="77" t="s">
        <v>929</v>
      </c>
      <c r="D192" s="77" t="s">
        <v>166</v>
      </c>
      <c r="E192" s="77" t="s">
        <v>847</v>
      </c>
      <c r="F192" s="77" t="s">
        <v>682</v>
      </c>
      <c r="G192" s="77" t="s">
        <v>140</v>
      </c>
    </row>
    <row r="193" spans="1:7" ht="12.75" x14ac:dyDescent="0.2">
      <c r="A193" s="77">
        <v>8</v>
      </c>
      <c r="B193" s="77">
        <v>11.6</v>
      </c>
      <c r="C193" s="77" t="s">
        <v>930</v>
      </c>
      <c r="D193" s="77" t="s">
        <v>449</v>
      </c>
      <c r="E193" s="77" t="s">
        <v>847</v>
      </c>
      <c r="F193" s="77" t="s">
        <v>682</v>
      </c>
      <c r="G193" s="77" t="s">
        <v>130</v>
      </c>
    </row>
    <row r="194" spans="1:7" ht="12.75" x14ac:dyDescent="0.2"/>
    <row r="195" spans="1:7" ht="12.75" x14ac:dyDescent="0.2">
      <c r="B195" s="77" t="s">
        <v>320</v>
      </c>
      <c r="C195" s="77" t="s">
        <v>11</v>
      </c>
      <c r="D195" s="77" t="s">
        <v>766</v>
      </c>
    </row>
    <row r="196" spans="1:7" ht="12.75" x14ac:dyDescent="0.2">
      <c r="A196" s="77">
        <v>1</v>
      </c>
      <c r="B196" s="77">
        <v>11.28</v>
      </c>
      <c r="C196" s="77" t="s">
        <v>931</v>
      </c>
      <c r="D196" s="77" t="s">
        <v>219</v>
      </c>
      <c r="E196" s="77" t="s">
        <v>847</v>
      </c>
      <c r="F196" s="77" t="s">
        <v>682</v>
      </c>
      <c r="G196" s="77" t="s">
        <v>130</v>
      </c>
    </row>
    <row r="197" spans="1:7" ht="12.75" x14ac:dyDescent="0.2">
      <c r="A197" s="77">
        <v>2</v>
      </c>
      <c r="B197" s="77">
        <v>11.59</v>
      </c>
      <c r="C197" s="77" t="s">
        <v>871</v>
      </c>
      <c r="D197" s="77" t="s">
        <v>165</v>
      </c>
      <c r="E197" s="77" t="s">
        <v>362</v>
      </c>
      <c r="F197" s="77" t="s">
        <v>682</v>
      </c>
      <c r="G197" s="77" t="s">
        <v>703</v>
      </c>
    </row>
    <row r="198" spans="1:7" ht="12.75" x14ac:dyDescent="0.2">
      <c r="A198" s="77">
        <v>3</v>
      </c>
      <c r="B198" s="77">
        <v>12.13</v>
      </c>
      <c r="C198" s="77" t="s">
        <v>932</v>
      </c>
      <c r="D198" s="77" t="s">
        <v>30</v>
      </c>
      <c r="E198" s="77" t="s">
        <v>364</v>
      </c>
      <c r="F198" s="77" t="s">
        <v>682</v>
      </c>
      <c r="G198" s="77" t="s">
        <v>0</v>
      </c>
    </row>
    <row r="199" spans="1:7" ht="12.75" x14ac:dyDescent="0.2">
      <c r="A199" s="77">
        <v>4</v>
      </c>
      <c r="B199" s="77">
        <v>12.16</v>
      </c>
      <c r="C199" s="77" t="s">
        <v>933</v>
      </c>
      <c r="D199" s="77" t="s">
        <v>426</v>
      </c>
      <c r="E199" s="77" t="s">
        <v>364</v>
      </c>
      <c r="F199" s="77" t="s">
        <v>682</v>
      </c>
      <c r="G199" s="77" t="s">
        <v>44</v>
      </c>
    </row>
    <row r="200" spans="1:7" ht="12.75" x14ac:dyDescent="0.2">
      <c r="A200" s="77">
        <v>5</v>
      </c>
      <c r="B200" s="77">
        <v>12.3</v>
      </c>
      <c r="C200" s="77" t="s">
        <v>934</v>
      </c>
      <c r="D200" s="77" t="s">
        <v>421</v>
      </c>
      <c r="E200" s="77" t="s">
        <v>362</v>
      </c>
      <c r="F200" s="77" t="s">
        <v>682</v>
      </c>
      <c r="G200" s="77" t="s">
        <v>121</v>
      </c>
    </row>
    <row r="201" spans="1:7" ht="12.75" x14ac:dyDescent="0.2">
      <c r="A201" s="77">
        <v>6</v>
      </c>
      <c r="B201" s="77">
        <v>12.36</v>
      </c>
      <c r="C201" s="77" t="s">
        <v>935</v>
      </c>
      <c r="D201" s="77" t="s">
        <v>390</v>
      </c>
      <c r="E201" s="77" t="s">
        <v>362</v>
      </c>
      <c r="F201" s="77" t="s">
        <v>682</v>
      </c>
      <c r="G201" s="77" t="s">
        <v>0</v>
      </c>
    </row>
    <row r="202" spans="1:7" ht="12.75" x14ac:dyDescent="0.2">
      <c r="A202" s="77">
        <v>7</v>
      </c>
      <c r="B202" s="77">
        <v>12.57</v>
      </c>
      <c r="C202" s="77" t="s">
        <v>936</v>
      </c>
      <c r="D202" s="77" t="s">
        <v>370</v>
      </c>
      <c r="E202" s="77" t="s">
        <v>847</v>
      </c>
      <c r="F202" s="77" t="s">
        <v>682</v>
      </c>
      <c r="G202" s="77" t="s">
        <v>0</v>
      </c>
    </row>
    <row r="203" spans="1:7" ht="12.75" x14ac:dyDescent="0.2"/>
    <row r="204" spans="1:7" ht="12.75" x14ac:dyDescent="0.2">
      <c r="B204" s="77" t="s">
        <v>320</v>
      </c>
      <c r="C204" s="77" t="s">
        <v>12</v>
      </c>
      <c r="D204" s="77" t="s">
        <v>937</v>
      </c>
    </row>
    <row r="205" spans="1:7" ht="12.75" x14ac:dyDescent="0.2">
      <c r="A205" s="77">
        <v>1</v>
      </c>
      <c r="B205" s="77">
        <v>11.81</v>
      </c>
      <c r="C205" s="77" t="s">
        <v>745</v>
      </c>
      <c r="D205" s="77" t="s">
        <v>388</v>
      </c>
      <c r="E205" s="77" t="s">
        <v>362</v>
      </c>
      <c r="F205" s="77" t="s">
        <v>682</v>
      </c>
      <c r="G205" s="77" t="s">
        <v>887</v>
      </c>
    </row>
    <row r="206" spans="1:7" ht="12.75" x14ac:dyDescent="0.2">
      <c r="A206" s="77">
        <v>2</v>
      </c>
      <c r="B206" s="77">
        <v>12.07</v>
      </c>
      <c r="C206" s="77" t="s">
        <v>938</v>
      </c>
      <c r="D206" s="77" t="s">
        <v>440</v>
      </c>
      <c r="E206" s="77" t="s">
        <v>362</v>
      </c>
      <c r="F206" s="77" t="s">
        <v>682</v>
      </c>
      <c r="G206" s="77" t="s">
        <v>0</v>
      </c>
    </row>
    <row r="207" spans="1:7" ht="12.75" x14ac:dyDescent="0.2">
      <c r="A207" s="77">
        <v>3</v>
      </c>
      <c r="B207" s="77">
        <v>12.2</v>
      </c>
      <c r="C207" s="77" t="s">
        <v>939</v>
      </c>
      <c r="D207" s="77" t="s">
        <v>141</v>
      </c>
      <c r="E207" s="77" t="s">
        <v>847</v>
      </c>
      <c r="F207" s="77" t="s">
        <v>682</v>
      </c>
      <c r="G207" s="77" t="s">
        <v>703</v>
      </c>
    </row>
    <row r="208" spans="1:7" ht="12.75" x14ac:dyDescent="0.2">
      <c r="A208" s="77">
        <v>4</v>
      </c>
      <c r="B208" s="77">
        <v>12.28</v>
      </c>
      <c r="C208" s="77" t="s">
        <v>940</v>
      </c>
      <c r="D208" s="77" t="s">
        <v>224</v>
      </c>
      <c r="E208" s="77" t="s">
        <v>847</v>
      </c>
      <c r="F208" s="77" t="s">
        <v>682</v>
      </c>
      <c r="G208" s="77" t="s">
        <v>703</v>
      </c>
    </row>
    <row r="209" spans="1:7" ht="12.75" x14ac:dyDescent="0.2"/>
    <row r="210" spans="1:7" ht="12.75" x14ac:dyDescent="0.2">
      <c r="B210" s="77" t="s">
        <v>320</v>
      </c>
      <c r="C210" s="77" t="s">
        <v>14</v>
      </c>
      <c r="D210" s="77" t="s">
        <v>941</v>
      </c>
    </row>
    <row r="211" spans="1:7" ht="12.75" x14ac:dyDescent="0.2">
      <c r="A211" s="77">
        <v>1</v>
      </c>
      <c r="B211" s="77">
        <v>12.25</v>
      </c>
      <c r="C211" s="77" t="s">
        <v>942</v>
      </c>
      <c r="D211" s="77" t="s">
        <v>30</v>
      </c>
      <c r="E211" s="77" t="s">
        <v>365</v>
      </c>
      <c r="F211" s="77" t="s">
        <v>682</v>
      </c>
      <c r="G211" s="77" t="s">
        <v>0</v>
      </c>
    </row>
    <row r="212" spans="1:7" ht="12.75" x14ac:dyDescent="0.2">
      <c r="A212" s="77">
        <v>2</v>
      </c>
      <c r="B212" s="77">
        <v>12.38</v>
      </c>
      <c r="C212" s="77" t="s">
        <v>943</v>
      </c>
      <c r="D212" s="77" t="s">
        <v>423</v>
      </c>
      <c r="E212" s="77" t="s">
        <v>362</v>
      </c>
      <c r="F212" s="77" t="s">
        <v>682</v>
      </c>
      <c r="G212" s="77" t="s">
        <v>71</v>
      </c>
    </row>
    <row r="213" spans="1:7" ht="12.75" x14ac:dyDescent="0.2">
      <c r="A213" s="77">
        <v>3</v>
      </c>
      <c r="B213" s="77">
        <v>12.45</v>
      </c>
      <c r="C213" s="77" t="s">
        <v>944</v>
      </c>
      <c r="D213" s="77" t="s">
        <v>145</v>
      </c>
      <c r="E213" s="77" t="s">
        <v>364</v>
      </c>
      <c r="F213" s="77" t="s">
        <v>682</v>
      </c>
      <c r="G213" s="77" t="s">
        <v>44</v>
      </c>
    </row>
    <row r="214" spans="1:7" ht="12.75" x14ac:dyDescent="0.2">
      <c r="A214" s="77">
        <v>4</v>
      </c>
      <c r="B214" s="77">
        <v>12.52</v>
      </c>
      <c r="C214" s="77" t="s">
        <v>945</v>
      </c>
      <c r="D214" s="77" t="s">
        <v>206</v>
      </c>
      <c r="E214" s="77" t="s">
        <v>364</v>
      </c>
      <c r="F214" s="77" t="s">
        <v>682</v>
      </c>
      <c r="G214" s="77" t="s">
        <v>0</v>
      </c>
    </row>
    <row r="215" spans="1:7" ht="12.75" x14ac:dyDescent="0.2">
      <c r="A215" s="77">
        <v>5</v>
      </c>
      <c r="B215" s="77">
        <v>12.68</v>
      </c>
      <c r="C215" s="77" t="s">
        <v>946</v>
      </c>
      <c r="D215" s="77" t="s">
        <v>461</v>
      </c>
      <c r="E215" s="77" t="s">
        <v>366</v>
      </c>
      <c r="F215" s="77" t="s">
        <v>691</v>
      </c>
      <c r="G215" s="77" t="s">
        <v>130</v>
      </c>
    </row>
    <row r="216" spans="1:7" ht="12.75" x14ac:dyDescent="0.2">
      <c r="A216" s="77">
        <v>6</v>
      </c>
      <c r="B216" s="77">
        <v>13.18</v>
      </c>
      <c r="C216" s="77" t="s">
        <v>756</v>
      </c>
      <c r="D216" s="77" t="s">
        <v>947</v>
      </c>
      <c r="E216" s="77" t="s">
        <v>327</v>
      </c>
      <c r="F216" s="77" t="s">
        <v>691</v>
      </c>
      <c r="G216" s="77" t="s">
        <v>44</v>
      </c>
    </row>
    <row r="217" spans="1:7" ht="12.75" x14ac:dyDescent="0.2"/>
    <row r="218" spans="1:7" ht="12.75" x14ac:dyDescent="0.2">
      <c r="B218" s="77" t="s">
        <v>641</v>
      </c>
      <c r="C218" s="77" t="s">
        <v>191</v>
      </c>
      <c r="D218" s="77" t="s">
        <v>948</v>
      </c>
    </row>
    <row r="219" spans="1:7" ht="12.75" x14ac:dyDescent="0.2">
      <c r="A219" s="77">
        <v>1</v>
      </c>
      <c r="B219" s="77">
        <v>12.87</v>
      </c>
      <c r="C219" s="77" t="s">
        <v>949</v>
      </c>
      <c r="D219" s="77" t="s">
        <v>167</v>
      </c>
      <c r="E219" s="77" t="s">
        <v>360</v>
      </c>
      <c r="F219" s="77" t="s">
        <v>691</v>
      </c>
      <c r="G219" s="77" t="s">
        <v>169</v>
      </c>
    </row>
    <row r="220" spans="1:7" ht="12.75" x14ac:dyDescent="0.2">
      <c r="A220" s="77">
        <v>2</v>
      </c>
      <c r="B220" s="77">
        <v>12.96</v>
      </c>
      <c r="C220" s="77" t="s">
        <v>950</v>
      </c>
      <c r="D220" s="77" t="s">
        <v>246</v>
      </c>
      <c r="E220" s="77" t="s">
        <v>366</v>
      </c>
      <c r="F220" s="77" t="s">
        <v>691</v>
      </c>
      <c r="G220" s="77" t="s">
        <v>40</v>
      </c>
    </row>
    <row r="221" spans="1:7" ht="12.75" x14ac:dyDescent="0.2">
      <c r="A221" s="77">
        <v>3</v>
      </c>
      <c r="B221" s="77">
        <v>13.04</v>
      </c>
      <c r="C221" s="77" t="s">
        <v>688</v>
      </c>
      <c r="D221" s="77" t="s">
        <v>410</v>
      </c>
      <c r="E221" s="77" t="s">
        <v>366</v>
      </c>
      <c r="F221" s="77" t="s">
        <v>691</v>
      </c>
      <c r="G221" s="77" t="s">
        <v>55</v>
      </c>
    </row>
    <row r="222" spans="1:7" ht="12.75" x14ac:dyDescent="0.2">
      <c r="A222" s="77">
        <v>4</v>
      </c>
      <c r="B222" s="77">
        <v>13.22</v>
      </c>
      <c r="C222" s="77" t="s">
        <v>951</v>
      </c>
      <c r="D222" s="77" t="s">
        <v>201</v>
      </c>
      <c r="E222" s="77" t="s">
        <v>327</v>
      </c>
      <c r="F222" s="77" t="s">
        <v>691</v>
      </c>
      <c r="G222" s="77" t="s">
        <v>24</v>
      </c>
    </row>
    <row r="223" spans="1:7" ht="12.75" x14ac:dyDescent="0.2">
      <c r="A223" s="77">
        <v>5</v>
      </c>
      <c r="B223" s="77">
        <v>13.31</v>
      </c>
      <c r="C223" s="77" t="s">
        <v>952</v>
      </c>
      <c r="D223" s="77" t="s">
        <v>215</v>
      </c>
      <c r="E223" s="77" t="s">
        <v>869</v>
      </c>
      <c r="F223" s="77" t="s">
        <v>691</v>
      </c>
      <c r="G223" s="77" t="s">
        <v>703</v>
      </c>
    </row>
    <row r="224" spans="1:7" ht="12.75" x14ac:dyDescent="0.2">
      <c r="A224" s="77">
        <v>6</v>
      </c>
      <c r="B224" s="77">
        <v>13.58</v>
      </c>
      <c r="C224" s="77" t="s">
        <v>953</v>
      </c>
      <c r="D224" s="77" t="s">
        <v>46</v>
      </c>
      <c r="E224" s="77" t="s">
        <v>847</v>
      </c>
      <c r="F224" s="77" t="s">
        <v>682</v>
      </c>
      <c r="G224" s="77" t="s">
        <v>633</v>
      </c>
    </row>
    <row r="225" spans="1:7" ht="12.75" x14ac:dyDescent="0.2">
      <c r="A225" s="77">
        <v>7</v>
      </c>
      <c r="B225" s="77">
        <v>13.62</v>
      </c>
      <c r="C225" s="77" t="s">
        <v>680</v>
      </c>
      <c r="D225" s="77" t="s">
        <v>68</v>
      </c>
      <c r="E225" s="77" t="s">
        <v>847</v>
      </c>
      <c r="F225" s="77" t="s">
        <v>682</v>
      </c>
      <c r="G225" s="77" t="s">
        <v>639</v>
      </c>
    </row>
    <row r="226" spans="1:7" ht="12.75" x14ac:dyDescent="0.2"/>
    <row r="227" spans="1:7" ht="12.75" x14ac:dyDescent="0.2">
      <c r="B227" s="77" t="s">
        <v>320</v>
      </c>
      <c r="C227" s="77" t="s">
        <v>192</v>
      </c>
      <c r="D227" s="77" t="s">
        <v>954</v>
      </c>
    </row>
    <row r="228" spans="1:7" ht="12.75" x14ac:dyDescent="0.2">
      <c r="A228" s="77">
        <v>1</v>
      </c>
      <c r="B228" s="77">
        <v>13.32</v>
      </c>
      <c r="C228" s="77" t="s">
        <v>955</v>
      </c>
      <c r="D228" s="77" t="s">
        <v>212</v>
      </c>
      <c r="E228" s="77" t="s">
        <v>327</v>
      </c>
      <c r="F228" s="77" t="s">
        <v>691</v>
      </c>
      <c r="G228" s="77" t="s">
        <v>0</v>
      </c>
    </row>
    <row r="229" spans="1:7" ht="12.75" x14ac:dyDescent="0.2">
      <c r="A229" s="77">
        <v>2</v>
      </c>
      <c r="B229" s="77">
        <v>13.46</v>
      </c>
      <c r="C229" s="77" t="s">
        <v>956</v>
      </c>
      <c r="D229" s="77" t="s">
        <v>51</v>
      </c>
      <c r="E229" s="77" t="s">
        <v>869</v>
      </c>
      <c r="F229" s="77" t="s">
        <v>691</v>
      </c>
      <c r="G229" s="77" t="s">
        <v>44</v>
      </c>
    </row>
    <row r="230" spans="1:7" ht="12.75" x14ac:dyDescent="0.2">
      <c r="A230" s="77">
        <v>3</v>
      </c>
      <c r="B230" s="77">
        <v>13.53</v>
      </c>
      <c r="C230" s="77" t="s">
        <v>957</v>
      </c>
      <c r="D230" s="77" t="s">
        <v>77</v>
      </c>
      <c r="E230" s="77" t="s">
        <v>360</v>
      </c>
      <c r="F230" s="77" t="s">
        <v>691</v>
      </c>
      <c r="G230" s="77" t="s">
        <v>306</v>
      </c>
    </row>
    <row r="231" spans="1:7" ht="12.75" x14ac:dyDescent="0.2">
      <c r="A231" s="77">
        <v>4</v>
      </c>
      <c r="B231" s="77">
        <v>13.54</v>
      </c>
      <c r="C231" s="77" t="s">
        <v>958</v>
      </c>
      <c r="D231" s="77" t="s">
        <v>438</v>
      </c>
      <c r="E231" s="77" t="s">
        <v>327</v>
      </c>
      <c r="F231" s="77" t="s">
        <v>691</v>
      </c>
      <c r="G231" s="77" t="s">
        <v>635</v>
      </c>
    </row>
    <row r="232" spans="1:7" ht="12.75" x14ac:dyDescent="0.2">
      <c r="A232" s="77">
        <v>5</v>
      </c>
      <c r="B232" s="77">
        <v>13.64</v>
      </c>
      <c r="C232" s="77" t="s">
        <v>959</v>
      </c>
      <c r="D232" s="77" t="s">
        <v>148</v>
      </c>
      <c r="E232" s="77" t="s">
        <v>327</v>
      </c>
      <c r="F232" s="77" t="s">
        <v>691</v>
      </c>
      <c r="G232" s="77" t="s">
        <v>130</v>
      </c>
    </row>
    <row r="233" spans="1:7" ht="12.75" x14ac:dyDescent="0.2">
      <c r="A233" s="77">
        <v>6</v>
      </c>
      <c r="B233" s="77">
        <v>13.65</v>
      </c>
      <c r="C233" s="77" t="s">
        <v>960</v>
      </c>
      <c r="D233" s="77" t="s">
        <v>233</v>
      </c>
      <c r="E233" s="77" t="s">
        <v>327</v>
      </c>
      <c r="F233" s="77" t="s">
        <v>691</v>
      </c>
      <c r="G233" s="77" t="s">
        <v>130</v>
      </c>
    </row>
    <row r="234" spans="1:7" ht="12.75" x14ac:dyDescent="0.2">
      <c r="A234" s="77">
        <v>7</v>
      </c>
      <c r="B234" s="77">
        <v>13.91</v>
      </c>
      <c r="C234" s="77" t="s">
        <v>961</v>
      </c>
      <c r="D234" s="77" t="s">
        <v>49</v>
      </c>
      <c r="E234" s="77" t="s">
        <v>847</v>
      </c>
      <c r="F234" s="77" t="s">
        <v>682</v>
      </c>
      <c r="G234" s="77" t="s">
        <v>40</v>
      </c>
    </row>
    <row r="235" spans="1:7" ht="12.75" x14ac:dyDescent="0.2">
      <c r="A235" s="77">
        <v>8</v>
      </c>
      <c r="B235" s="77">
        <v>14.02</v>
      </c>
      <c r="C235" s="77" t="s">
        <v>962</v>
      </c>
      <c r="D235" s="77" t="s">
        <v>387</v>
      </c>
      <c r="E235" s="77" t="s">
        <v>366</v>
      </c>
      <c r="F235" s="77" t="s">
        <v>691</v>
      </c>
      <c r="G235" s="77" t="s">
        <v>703</v>
      </c>
    </row>
    <row r="236" spans="1:7" ht="12.75" x14ac:dyDescent="0.2"/>
    <row r="237" spans="1:7" ht="12.75" x14ac:dyDescent="0.2">
      <c r="B237" s="77" t="s">
        <v>320</v>
      </c>
      <c r="C237" s="77" t="s">
        <v>193</v>
      </c>
      <c r="D237" s="77" t="s">
        <v>963</v>
      </c>
    </row>
    <row r="238" spans="1:7" ht="12.75" x14ac:dyDescent="0.2">
      <c r="A238" s="77">
        <v>1</v>
      </c>
      <c r="B238" s="77">
        <v>12.89</v>
      </c>
      <c r="C238" s="77" t="s">
        <v>964</v>
      </c>
      <c r="D238" s="77" t="s">
        <v>432</v>
      </c>
      <c r="E238" s="77" t="s">
        <v>847</v>
      </c>
      <c r="F238" s="77" t="s">
        <v>682</v>
      </c>
      <c r="G238" s="77" t="s">
        <v>40</v>
      </c>
    </row>
    <row r="239" spans="1:7" ht="12.75" x14ac:dyDescent="0.2">
      <c r="A239" s="77">
        <v>2</v>
      </c>
      <c r="B239" s="77">
        <v>13.78</v>
      </c>
      <c r="C239" s="77" t="s">
        <v>965</v>
      </c>
      <c r="D239" s="77" t="s">
        <v>396</v>
      </c>
      <c r="E239" s="77" t="s">
        <v>365</v>
      </c>
      <c r="F239" s="77" t="s">
        <v>682</v>
      </c>
      <c r="G239" s="77" t="s">
        <v>901</v>
      </c>
    </row>
    <row r="240" spans="1:7" ht="12.75" x14ac:dyDescent="0.2">
      <c r="A240" s="77">
        <v>3</v>
      </c>
      <c r="B240" s="77">
        <v>13.9</v>
      </c>
      <c r="C240" s="77" t="s">
        <v>846</v>
      </c>
      <c r="D240" s="77" t="s">
        <v>245</v>
      </c>
      <c r="E240" s="77" t="s">
        <v>327</v>
      </c>
      <c r="F240" s="77" t="s">
        <v>691</v>
      </c>
      <c r="G240" s="77" t="s">
        <v>156</v>
      </c>
    </row>
    <row r="241" spans="1:7" ht="12.75" x14ac:dyDescent="0.2">
      <c r="A241" s="77">
        <v>4</v>
      </c>
      <c r="B241" s="77">
        <v>13.99</v>
      </c>
      <c r="C241" s="77" t="s">
        <v>966</v>
      </c>
      <c r="D241" s="77" t="s">
        <v>50</v>
      </c>
      <c r="E241" s="77" t="s">
        <v>360</v>
      </c>
      <c r="F241" s="77" t="s">
        <v>691</v>
      </c>
      <c r="G241" s="77" t="s">
        <v>0</v>
      </c>
    </row>
    <row r="242" spans="1:7" ht="12.75" x14ac:dyDescent="0.2">
      <c r="A242" s="77">
        <v>5</v>
      </c>
      <c r="B242" s="77">
        <v>14.02</v>
      </c>
      <c r="C242" s="77" t="s">
        <v>967</v>
      </c>
      <c r="D242" s="77" t="s">
        <v>138</v>
      </c>
      <c r="E242" s="77" t="s">
        <v>327</v>
      </c>
      <c r="F242" s="77" t="s">
        <v>691</v>
      </c>
      <c r="G242" s="77" t="s">
        <v>44</v>
      </c>
    </row>
    <row r="243" spans="1:7" ht="12.75" x14ac:dyDescent="0.2">
      <c r="A243" s="77">
        <v>6</v>
      </c>
      <c r="B243" s="77">
        <v>14.08</v>
      </c>
      <c r="C243" s="77" t="s">
        <v>968</v>
      </c>
      <c r="D243" s="77" t="s">
        <v>420</v>
      </c>
      <c r="E243" s="77" t="s">
        <v>869</v>
      </c>
      <c r="F243" s="77" t="s">
        <v>691</v>
      </c>
      <c r="G243" s="77" t="s">
        <v>24</v>
      </c>
    </row>
    <row r="244" spans="1:7" ht="12.75" x14ac:dyDescent="0.2">
      <c r="A244" s="77">
        <v>7</v>
      </c>
      <c r="B244" s="77">
        <v>14.21</v>
      </c>
      <c r="C244" s="77" t="s">
        <v>969</v>
      </c>
      <c r="D244" s="77" t="s">
        <v>164</v>
      </c>
      <c r="E244" s="77" t="s">
        <v>360</v>
      </c>
      <c r="F244" s="77" t="s">
        <v>691</v>
      </c>
      <c r="G244" s="77" t="s">
        <v>59</v>
      </c>
    </row>
    <row r="245" spans="1:7" ht="12.75" x14ac:dyDescent="0.2"/>
    <row r="246" spans="1:7" ht="12.75" x14ac:dyDescent="0.2">
      <c r="B246" s="77" t="s">
        <v>641</v>
      </c>
      <c r="C246" s="77" t="s">
        <v>194</v>
      </c>
      <c r="D246" s="77" t="s">
        <v>835</v>
      </c>
    </row>
    <row r="247" spans="1:7" ht="12.75" x14ac:dyDescent="0.2">
      <c r="A247" s="77">
        <v>1</v>
      </c>
      <c r="B247" s="77">
        <v>13.15</v>
      </c>
      <c r="C247" s="77" t="s">
        <v>846</v>
      </c>
      <c r="D247" s="77" t="s">
        <v>136</v>
      </c>
      <c r="E247" s="77" t="s">
        <v>362</v>
      </c>
      <c r="F247" s="77" t="s">
        <v>682</v>
      </c>
      <c r="G247" s="77" t="s">
        <v>44</v>
      </c>
    </row>
    <row r="248" spans="1:7" ht="12.75" x14ac:dyDescent="0.2">
      <c r="A248" s="77">
        <v>2</v>
      </c>
      <c r="B248" s="77">
        <v>13.58</v>
      </c>
      <c r="C248" s="77" t="s">
        <v>970</v>
      </c>
      <c r="D248" s="77" t="s">
        <v>218</v>
      </c>
      <c r="E248" s="77" t="s">
        <v>365</v>
      </c>
      <c r="F248" s="77" t="s">
        <v>682</v>
      </c>
      <c r="G248" s="77" t="s">
        <v>71</v>
      </c>
    </row>
    <row r="249" spans="1:7" ht="12.75" x14ac:dyDescent="0.2">
      <c r="A249" s="77">
        <v>3</v>
      </c>
      <c r="B249" s="77">
        <v>13.76</v>
      </c>
      <c r="C249" s="77" t="s">
        <v>971</v>
      </c>
      <c r="D249" s="77" t="s">
        <v>211</v>
      </c>
      <c r="E249" s="77" t="s">
        <v>365</v>
      </c>
      <c r="F249" s="77" t="s">
        <v>682</v>
      </c>
      <c r="G249" s="77" t="s">
        <v>121</v>
      </c>
    </row>
    <row r="250" spans="1:7" ht="12.75" x14ac:dyDescent="0.2">
      <c r="A250" s="77">
        <v>4</v>
      </c>
      <c r="B250" s="77">
        <v>13.92</v>
      </c>
      <c r="C250" s="77" t="s">
        <v>972</v>
      </c>
      <c r="D250" s="77" t="s">
        <v>374</v>
      </c>
      <c r="E250" s="77" t="s">
        <v>360</v>
      </c>
      <c r="F250" s="77" t="s">
        <v>691</v>
      </c>
      <c r="G250" s="77" t="s">
        <v>0</v>
      </c>
    </row>
    <row r="251" spans="1:7" ht="12.75" x14ac:dyDescent="0.2">
      <c r="A251" s="77">
        <v>5</v>
      </c>
      <c r="B251" s="77">
        <v>14.05</v>
      </c>
      <c r="C251" s="77" t="s">
        <v>798</v>
      </c>
      <c r="D251" s="77" t="s">
        <v>231</v>
      </c>
      <c r="E251" s="77" t="s">
        <v>327</v>
      </c>
      <c r="F251" s="77" t="s">
        <v>691</v>
      </c>
      <c r="G251" s="77" t="s">
        <v>0</v>
      </c>
    </row>
    <row r="252" spans="1:7" ht="12.75" x14ac:dyDescent="0.2">
      <c r="A252" s="77">
        <v>6</v>
      </c>
      <c r="B252" s="77">
        <v>14.22</v>
      </c>
      <c r="C252" s="77" t="s">
        <v>973</v>
      </c>
      <c r="D252" s="77" t="s">
        <v>424</v>
      </c>
      <c r="E252" s="77" t="s">
        <v>327</v>
      </c>
      <c r="F252" s="77" t="s">
        <v>691</v>
      </c>
      <c r="G252" s="77" t="s">
        <v>24</v>
      </c>
    </row>
    <row r="253" spans="1:7" ht="12.75" x14ac:dyDescent="0.2">
      <c r="A253" s="77">
        <v>7</v>
      </c>
      <c r="B253" s="77">
        <v>14.27</v>
      </c>
      <c r="C253" s="77" t="s">
        <v>974</v>
      </c>
      <c r="D253" s="77" t="s">
        <v>378</v>
      </c>
      <c r="E253" s="77" t="s">
        <v>327</v>
      </c>
      <c r="F253" s="77" t="s">
        <v>691</v>
      </c>
      <c r="G253" s="77" t="s">
        <v>24</v>
      </c>
    </row>
    <row r="254" spans="1:7" ht="12.75" x14ac:dyDescent="0.2">
      <c r="A254" s="77">
        <v>8</v>
      </c>
      <c r="B254" s="77">
        <v>15.33</v>
      </c>
      <c r="C254" s="77" t="s">
        <v>943</v>
      </c>
      <c r="D254" s="77" t="s">
        <v>424</v>
      </c>
      <c r="E254" s="77" t="s">
        <v>327</v>
      </c>
      <c r="F254" s="77" t="s">
        <v>691</v>
      </c>
      <c r="G254" s="77" t="s">
        <v>71</v>
      </c>
    </row>
    <row r="255" spans="1:7" ht="12.75" x14ac:dyDescent="0.2"/>
    <row r="256" spans="1:7" ht="12.75" x14ac:dyDescent="0.2">
      <c r="B256" s="77" t="s">
        <v>641</v>
      </c>
      <c r="C256" s="77" t="s">
        <v>195</v>
      </c>
      <c r="D256" s="77" t="s">
        <v>963</v>
      </c>
    </row>
    <row r="257" spans="1:7" ht="12.75" x14ac:dyDescent="0.2">
      <c r="A257" s="77">
        <v>1</v>
      </c>
      <c r="B257" s="77">
        <v>14.05</v>
      </c>
      <c r="C257" s="77" t="s">
        <v>975</v>
      </c>
      <c r="D257" s="77" t="s">
        <v>243</v>
      </c>
      <c r="E257" s="77" t="s">
        <v>360</v>
      </c>
      <c r="F257" s="77" t="s">
        <v>691</v>
      </c>
      <c r="G257" s="77" t="s">
        <v>0</v>
      </c>
    </row>
    <row r="258" spans="1:7" ht="12.75" x14ac:dyDescent="0.2">
      <c r="A258" s="77">
        <v>2</v>
      </c>
      <c r="B258" s="77">
        <v>14.15</v>
      </c>
      <c r="C258" s="77" t="s">
        <v>976</v>
      </c>
      <c r="D258" s="77" t="s">
        <v>443</v>
      </c>
      <c r="E258" s="77" t="s">
        <v>365</v>
      </c>
      <c r="F258" s="77" t="s">
        <v>682</v>
      </c>
      <c r="G258" s="77" t="s">
        <v>0</v>
      </c>
    </row>
    <row r="259" spans="1:7" ht="12.75" x14ac:dyDescent="0.2">
      <c r="A259" s="77">
        <v>3</v>
      </c>
      <c r="B259" s="77">
        <v>14.33</v>
      </c>
      <c r="C259" s="77" t="s">
        <v>977</v>
      </c>
      <c r="D259" s="77" t="s">
        <v>211</v>
      </c>
      <c r="E259" s="77" t="s">
        <v>365</v>
      </c>
      <c r="F259" s="77" t="s">
        <v>682</v>
      </c>
      <c r="G259" s="77" t="s">
        <v>24</v>
      </c>
    </row>
    <row r="260" spans="1:7" ht="12.75" x14ac:dyDescent="0.2">
      <c r="A260" s="77">
        <v>4</v>
      </c>
      <c r="B260" s="77">
        <v>14.34</v>
      </c>
      <c r="C260" s="77" t="s">
        <v>775</v>
      </c>
      <c r="D260" s="77" t="s">
        <v>220</v>
      </c>
      <c r="E260" s="77" t="s">
        <v>360</v>
      </c>
      <c r="F260" s="77" t="s">
        <v>691</v>
      </c>
      <c r="G260" s="77" t="s">
        <v>0</v>
      </c>
    </row>
    <row r="261" spans="1:7" ht="12.75" x14ac:dyDescent="0.2">
      <c r="A261" s="77">
        <v>5</v>
      </c>
      <c r="B261" s="77">
        <v>14.43</v>
      </c>
      <c r="C261" s="77" t="s">
        <v>978</v>
      </c>
      <c r="D261" s="77" t="s">
        <v>372</v>
      </c>
      <c r="E261" s="77" t="s">
        <v>327</v>
      </c>
      <c r="F261" s="77" t="s">
        <v>691</v>
      </c>
      <c r="G261" s="77" t="s">
        <v>0</v>
      </c>
    </row>
    <row r="262" spans="1:7" ht="12.75" x14ac:dyDescent="0.2">
      <c r="A262" s="77">
        <v>6</v>
      </c>
      <c r="B262" s="77">
        <v>14.45</v>
      </c>
      <c r="C262" s="77" t="s">
        <v>979</v>
      </c>
      <c r="D262" s="77" t="s">
        <v>442</v>
      </c>
      <c r="E262" s="77" t="s">
        <v>327</v>
      </c>
      <c r="F262" s="77" t="s">
        <v>691</v>
      </c>
      <c r="G262" s="77" t="s">
        <v>856</v>
      </c>
    </row>
    <row r="263" spans="1:7" ht="12.75" x14ac:dyDescent="0.2">
      <c r="A263" s="77">
        <v>7</v>
      </c>
      <c r="B263" s="77">
        <v>15.02</v>
      </c>
      <c r="C263" s="77" t="s">
        <v>980</v>
      </c>
      <c r="D263" s="77" t="s">
        <v>455</v>
      </c>
      <c r="E263" s="77" t="s">
        <v>869</v>
      </c>
      <c r="F263" s="77" t="s">
        <v>691</v>
      </c>
      <c r="G263" s="77" t="s">
        <v>24</v>
      </c>
    </row>
    <row r="264" spans="1:7" ht="12.75" x14ac:dyDescent="0.2">
      <c r="A264" s="77">
        <v>8</v>
      </c>
      <c r="B264" s="77">
        <v>15.15</v>
      </c>
      <c r="C264" s="77" t="s">
        <v>846</v>
      </c>
      <c r="D264" s="77" t="s">
        <v>246</v>
      </c>
      <c r="E264" s="77" t="s">
        <v>327</v>
      </c>
      <c r="F264" s="77" t="s">
        <v>691</v>
      </c>
      <c r="G264" s="77" t="s">
        <v>24</v>
      </c>
    </row>
    <row r="265" spans="1:7" ht="12.75" x14ac:dyDescent="0.2"/>
    <row r="266" spans="1:7" ht="12.75" x14ac:dyDescent="0.2">
      <c r="B266" s="77" t="s">
        <v>641</v>
      </c>
      <c r="C266" s="77" t="s">
        <v>666</v>
      </c>
      <c r="D266" s="77" t="s">
        <v>981</v>
      </c>
    </row>
    <row r="267" spans="1:7" ht="12.75" x14ac:dyDescent="0.2">
      <c r="A267" s="77">
        <v>1</v>
      </c>
      <c r="B267" s="77">
        <v>14.22</v>
      </c>
      <c r="C267" s="77" t="s">
        <v>982</v>
      </c>
      <c r="D267" s="77" t="s">
        <v>230</v>
      </c>
      <c r="E267" s="77" t="s">
        <v>327</v>
      </c>
      <c r="F267" s="77" t="s">
        <v>691</v>
      </c>
      <c r="G267" s="77" t="s">
        <v>0</v>
      </c>
    </row>
    <row r="268" spans="1:7" ht="12.75" x14ac:dyDescent="0.2">
      <c r="A268" s="77">
        <v>2</v>
      </c>
      <c r="B268" s="77">
        <v>14.38</v>
      </c>
      <c r="C268" s="77" t="s">
        <v>983</v>
      </c>
      <c r="D268" s="77" t="s">
        <v>437</v>
      </c>
      <c r="E268" s="77" t="s">
        <v>360</v>
      </c>
      <c r="F268" s="77" t="s">
        <v>691</v>
      </c>
      <c r="G268" s="77" t="s">
        <v>25</v>
      </c>
    </row>
    <row r="269" spans="1:7" ht="12.75" x14ac:dyDescent="0.2">
      <c r="A269" s="77">
        <v>3</v>
      </c>
      <c r="B269" s="77">
        <v>14.69</v>
      </c>
      <c r="C269" s="77" t="s">
        <v>777</v>
      </c>
      <c r="D269" s="77" t="s">
        <v>390</v>
      </c>
      <c r="E269" s="77" t="s">
        <v>365</v>
      </c>
      <c r="F269" s="77" t="s">
        <v>682</v>
      </c>
      <c r="G269" s="77" t="s">
        <v>0</v>
      </c>
    </row>
    <row r="270" spans="1:7" ht="12.75" x14ac:dyDescent="0.2">
      <c r="A270" s="77">
        <v>4</v>
      </c>
      <c r="B270" s="77">
        <v>14.71</v>
      </c>
      <c r="C270" s="77" t="s">
        <v>984</v>
      </c>
      <c r="D270" s="77" t="s">
        <v>164</v>
      </c>
      <c r="E270" s="77" t="s">
        <v>360</v>
      </c>
      <c r="F270" s="77" t="s">
        <v>691</v>
      </c>
      <c r="G270" s="77" t="s">
        <v>0</v>
      </c>
    </row>
    <row r="271" spans="1:7" ht="12.75" x14ac:dyDescent="0.2">
      <c r="A271" s="77">
        <v>5</v>
      </c>
      <c r="B271" s="77">
        <v>14.73</v>
      </c>
      <c r="C271" s="77" t="s">
        <v>985</v>
      </c>
      <c r="D271" s="77" t="s">
        <v>138</v>
      </c>
      <c r="E271" s="77" t="s">
        <v>327</v>
      </c>
      <c r="F271" s="77" t="s">
        <v>691</v>
      </c>
      <c r="G271" s="77" t="s">
        <v>24</v>
      </c>
    </row>
    <row r="272" spans="1:7" ht="12.75" x14ac:dyDescent="0.2">
      <c r="A272" s="77">
        <v>6</v>
      </c>
      <c r="B272" s="77">
        <v>15.43</v>
      </c>
      <c r="C272" s="77" t="s">
        <v>986</v>
      </c>
      <c r="D272" s="77" t="s">
        <v>228</v>
      </c>
      <c r="E272" s="77" t="s">
        <v>847</v>
      </c>
      <c r="F272" s="77" t="s">
        <v>682</v>
      </c>
      <c r="G272" s="77" t="s">
        <v>0</v>
      </c>
    </row>
    <row r="273" spans="1:7" ht="12.75" x14ac:dyDescent="0.2">
      <c r="A273" s="77">
        <v>7</v>
      </c>
      <c r="B273" s="77">
        <v>15.72</v>
      </c>
      <c r="C273" s="77" t="s">
        <v>987</v>
      </c>
      <c r="D273" s="77" t="s">
        <v>217</v>
      </c>
      <c r="E273" s="77" t="s">
        <v>327</v>
      </c>
      <c r="F273" s="77" t="s">
        <v>691</v>
      </c>
      <c r="G273" s="77" t="s">
        <v>22</v>
      </c>
    </row>
    <row r="274" spans="1:7" ht="12.75" x14ac:dyDescent="0.2">
      <c r="A274" s="77">
        <v>8</v>
      </c>
      <c r="B274" s="77">
        <v>15.88</v>
      </c>
      <c r="C274" s="77" t="s">
        <v>988</v>
      </c>
      <c r="D274" s="77" t="s">
        <v>465</v>
      </c>
      <c r="E274" s="77" t="s">
        <v>869</v>
      </c>
      <c r="F274" s="77" t="s">
        <v>691</v>
      </c>
      <c r="G274" s="77" t="s">
        <v>144</v>
      </c>
    </row>
    <row r="275" spans="1:7" ht="12.75" x14ac:dyDescent="0.2"/>
    <row r="276" spans="1:7" ht="12.75" x14ac:dyDescent="0.2">
      <c r="B276" s="77" t="s">
        <v>641</v>
      </c>
      <c r="C276" s="77" t="s">
        <v>667</v>
      </c>
      <c r="D276" s="77" t="s">
        <v>963</v>
      </c>
    </row>
    <row r="277" spans="1:7" ht="12.75" x14ac:dyDescent="0.2">
      <c r="A277" s="77">
        <v>1</v>
      </c>
      <c r="B277" s="77">
        <v>14.38</v>
      </c>
      <c r="C277" s="77" t="s">
        <v>989</v>
      </c>
      <c r="D277" s="77" t="s">
        <v>406</v>
      </c>
      <c r="E277" s="77" t="s">
        <v>327</v>
      </c>
      <c r="F277" s="77" t="s">
        <v>691</v>
      </c>
      <c r="G277" s="77" t="s">
        <v>25</v>
      </c>
    </row>
    <row r="278" spans="1:7" ht="12.75" x14ac:dyDescent="0.2">
      <c r="A278" s="77">
        <v>2</v>
      </c>
      <c r="B278" s="77">
        <v>14.59</v>
      </c>
      <c r="C278" s="77" t="s">
        <v>747</v>
      </c>
      <c r="D278" s="77" t="s">
        <v>26</v>
      </c>
      <c r="E278" s="77" t="s">
        <v>365</v>
      </c>
      <c r="F278" s="77" t="s">
        <v>682</v>
      </c>
      <c r="G278" s="77" t="s">
        <v>0</v>
      </c>
    </row>
    <row r="279" spans="1:7" ht="12.75" x14ac:dyDescent="0.2">
      <c r="A279" s="77">
        <v>3</v>
      </c>
      <c r="B279" s="77">
        <v>14.64</v>
      </c>
      <c r="C279" s="77" t="s">
        <v>985</v>
      </c>
      <c r="D279" s="77" t="s">
        <v>198</v>
      </c>
      <c r="E279" s="77" t="s">
        <v>360</v>
      </c>
      <c r="F279" s="77" t="s">
        <v>691</v>
      </c>
      <c r="G279" s="77" t="s">
        <v>0</v>
      </c>
    </row>
    <row r="280" spans="1:7" ht="12.75" x14ac:dyDescent="0.2">
      <c r="A280" s="77">
        <v>4</v>
      </c>
      <c r="B280" s="77">
        <v>14.69</v>
      </c>
      <c r="C280" s="77" t="s">
        <v>990</v>
      </c>
      <c r="D280" s="77" t="s">
        <v>441</v>
      </c>
      <c r="E280" s="77" t="s">
        <v>365</v>
      </c>
      <c r="F280" s="77" t="s">
        <v>682</v>
      </c>
      <c r="G280" s="77" t="s">
        <v>0</v>
      </c>
    </row>
    <row r="281" spans="1:7" ht="12.75" x14ac:dyDescent="0.2">
      <c r="A281" s="77">
        <v>5</v>
      </c>
      <c r="B281" s="77">
        <v>15.3</v>
      </c>
      <c r="C281" s="77" t="s">
        <v>991</v>
      </c>
      <c r="D281" s="77" t="s">
        <v>450</v>
      </c>
      <c r="E281" s="77" t="s">
        <v>327</v>
      </c>
      <c r="F281" s="77" t="s">
        <v>691</v>
      </c>
      <c r="G281" s="77" t="s">
        <v>0</v>
      </c>
    </row>
    <row r="282" spans="1:7" ht="12.75" x14ac:dyDescent="0.2"/>
    <row r="283" spans="1:7" ht="12.75" x14ac:dyDescent="0.2">
      <c r="B283" s="77" t="s">
        <v>320</v>
      </c>
      <c r="C283" s="77" t="s">
        <v>668</v>
      </c>
      <c r="D283" s="77" t="s">
        <v>992</v>
      </c>
    </row>
    <row r="284" spans="1:7" ht="12.75" x14ac:dyDescent="0.2">
      <c r="A284" s="77">
        <v>1</v>
      </c>
      <c r="B284" s="77">
        <v>15.97</v>
      </c>
      <c r="C284" s="77" t="s">
        <v>993</v>
      </c>
      <c r="D284" s="77" t="s">
        <v>425</v>
      </c>
      <c r="E284" s="77" t="s">
        <v>869</v>
      </c>
      <c r="F284" s="77" t="s">
        <v>691</v>
      </c>
      <c r="G284" s="77" t="s">
        <v>72</v>
      </c>
    </row>
    <row r="285" spans="1:7" ht="12.75" x14ac:dyDescent="0.2">
      <c r="A285" s="77">
        <v>2</v>
      </c>
      <c r="B285" s="77">
        <v>16.21</v>
      </c>
      <c r="C285" s="77" t="s">
        <v>831</v>
      </c>
      <c r="D285" s="77" t="s">
        <v>389</v>
      </c>
      <c r="E285" s="77" t="s">
        <v>869</v>
      </c>
      <c r="F285" s="77" t="s">
        <v>691</v>
      </c>
      <c r="G285" s="77" t="s">
        <v>71</v>
      </c>
    </row>
    <row r="286" spans="1:7" ht="12.75" x14ac:dyDescent="0.2">
      <c r="A286" s="77">
        <v>3</v>
      </c>
      <c r="B286" s="77">
        <v>16.38</v>
      </c>
      <c r="C286" s="77" t="s">
        <v>994</v>
      </c>
      <c r="D286" s="77" t="s">
        <v>234</v>
      </c>
      <c r="E286" s="77" t="s">
        <v>869</v>
      </c>
      <c r="F286" s="77" t="s">
        <v>691</v>
      </c>
      <c r="G286" s="77" t="s">
        <v>856</v>
      </c>
    </row>
    <row r="287" spans="1:7" ht="12.75" x14ac:dyDescent="0.2">
      <c r="A287" s="77">
        <v>4</v>
      </c>
      <c r="B287" s="77">
        <v>21.93</v>
      </c>
      <c r="C287" s="77" t="s">
        <v>881</v>
      </c>
      <c r="D287" s="77" t="s">
        <v>446</v>
      </c>
      <c r="E287" s="77" t="s">
        <v>847</v>
      </c>
      <c r="F287" s="77" t="s">
        <v>682</v>
      </c>
      <c r="G287" s="77" t="s">
        <v>0</v>
      </c>
    </row>
    <row r="288" spans="1:7" ht="12.75" x14ac:dyDescent="0.2">
      <c r="A288" s="77">
        <v>5</v>
      </c>
      <c r="B288" s="77">
        <v>33.090000000000003</v>
      </c>
      <c r="C288" s="77" t="s">
        <v>995</v>
      </c>
      <c r="D288" s="77" t="s">
        <v>471</v>
      </c>
      <c r="E288" s="77" t="s">
        <v>327</v>
      </c>
      <c r="F288" s="77" t="s">
        <v>691</v>
      </c>
      <c r="G288" s="77" t="s">
        <v>22</v>
      </c>
    </row>
    <row r="289" spans="1:7" ht="12.75" x14ac:dyDescent="0.2"/>
    <row r="290" spans="1:7" ht="12.75" x14ac:dyDescent="0.2">
      <c r="B290" s="77" t="s">
        <v>996</v>
      </c>
      <c r="C290" s="77" t="s">
        <v>4</v>
      </c>
    </row>
    <row r="291" spans="1:7" ht="12.75" x14ac:dyDescent="0.2">
      <c r="A291" s="77">
        <v>1</v>
      </c>
      <c r="B291" s="77">
        <v>42.48</v>
      </c>
      <c r="C291" s="77" t="s">
        <v>997</v>
      </c>
      <c r="D291" s="77" t="s">
        <v>177</v>
      </c>
      <c r="E291" s="77" t="s">
        <v>360</v>
      </c>
      <c r="F291" s="77" t="s">
        <v>691</v>
      </c>
      <c r="G291" s="77" t="s">
        <v>703</v>
      </c>
    </row>
    <row r="292" spans="1:7" ht="12.75" x14ac:dyDescent="0.2">
      <c r="A292" s="77">
        <v>2</v>
      </c>
      <c r="B292" s="77">
        <v>43.42</v>
      </c>
      <c r="C292" s="77" t="s">
        <v>964</v>
      </c>
      <c r="D292" s="77" t="s">
        <v>433</v>
      </c>
      <c r="E292" s="77" t="s">
        <v>327</v>
      </c>
      <c r="F292" s="77" t="s">
        <v>691</v>
      </c>
      <c r="G292" s="77" t="s">
        <v>998</v>
      </c>
    </row>
    <row r="293" spans="1:7" ht="12.75" x14ac:dyDescent="0.2">
      <c r="A293" s="77">
        <v>3</v>
      </c>
      <c r="B293" s="77">
        <v>44.3</v>
      </c>
      <c r="C293" s="77" t="s">
        <v>957</v>
      </c>
      <c r="D293" s="77" t="s">
        <v>77</v>
      </c>
      <c r="E293" s="77" t="s">
        <v>360</v>
      </c>
      <c r="F293" s="77" t="s">
        <v>691</v>
      </c>
      <c r="G293" s="77" t="s">
        <v>306</v>
      </c>
    </row>
    <row r="294" spans="1:7" ht="12.75" x14ac:dyDescent="0.2">
      <c r="A294" s="77">
        <v>4</v>
      </c>
      <c r="B294" s="77">
        <v>44.49</v>
      </c>
      <c r="C294" s="77" t="s">
        <v>866</v>
      </c>
      <c r="D294" s="77" t="s">
        <v>160</v>
      </c>
      <c r="E294" s="77" t="s">
        <v>360</v>
      </c>
      <c r="F294" s="77" t="s">
        <v>691</v>
      </c>
      <c r="G294" s="77" t="s">
        <v>40</v>
      </c>
    </row>
    <row r="295" spans="1:7" ht="12.75" x14ac:dyDescent="0.2">
      <c r="A295" s="77">
        <v>5</v>
      </c>
      <c r="B295" s="77">
        <v>44.76</v>
      </c>
      <c r="C295" s="77" t="s">
        <v>862</v>
      </c>
      <c r="D295" s="77" t="s">
        <v>221</v>
      </c>
      <c r="E295" s="77" t="s">
        <v>360</v>
      </c>
      <c r="F295" s="77" t="s">
        <v>691</v>
      </c>
      <c r="G295" s="77" t="s">
        <v>61</v>
      </c>
    </row>
    <row r="296" spans="1:7" ht="12.75" x14ac:dyDescent="0.2">
      <c r="A296" s="77">
        <v>6</v>
      </c>
      <c r="B296" s="77">
        <v>47.26</v>
      </c>
      <c r="C296" s="77" t="s">
        <v>999</v>
      </c>
      <c r="D296" s="77" t="s">
        <v>226</v>
      </c>
      <c r="E296" s="77" t="s">
        <v>327</v>
      </c>
      <c r="F296" s="77" t="s">
        <v>691</v>
      </c>
      <c r="G296" s="77" t="s">
        <v>130</v>
      </c>
    </row>
    <row r="297" spans="1:7" ht="12.75" x14ac:dyDescent="0.2"/>
    <row r="298" spans="1:7" ht="12.75" x14ac:dyDescent="0.2">
      <c r="B298" s="77" t="s">
        <v>188</v>
      </c>
      <c r="C298" s="77" t="s">
        <v>11</v>
      </c>
    </row>
    <row r="299" spans="1:7" ht="12.75" x14ac:dyDescent="0.2">
      <c r="A299" s="77">
        <v>1</v>
      </c>
      <c r="B299" s="77">
        <v>44.29</v>
      </c>
      <c r="C299" s="77" t="s">
        <v>1000</v>
      </c>
      <c r="D299" s="77" t="s">
        <v>45</v>
      </c>
      <c r="E299" s="77" t="s">
        <v>360</v>
      </c>
      <c r="F299" s="77" t="s">
        <v>691</v>
      </c>
      <c r="G299" s="77" t="s">
        <v>0</v>
      </c>
    </row>
    <row r="300" spans="1:7" ht="12.75" x14ac:dyDescent="0.2">
      <c r="A300" s="77">
        <v>2</v>
      </c>
      <c r="B300" s="77">
        <v>45.72</v>
      </c>
      <c r="C300" s="77" t="s">
        <v>905</v>
      </c>
      <c r="D300" s="77" t="s">
        <v>382</v>
      </c>
      <c r="E300" s="77" t="s">
        <v>327</v>
      </c>
      <c r="F300" s="77" t="s">
        <v>691</v>
      </c>
      <c r="G300" s="77" t="s">
        <v>130</v>
      </c>
    </row>
    <row r="301" spans="1:7" ht="12.75" x14ac:dyDescent="0.2">
      <c r="A301" s="77">
        <v>3</v>
      </c>
      <c r="B301" s="77">
        <v>45.92</v>
      </c>
      <c r="C301" s="77" t="s">
        <v>1001</v>
      </c>
      <c r="D301" s="77" t="s">
        <v>131</v>
      </c>
      <c r="E301" s="77" t="s">
        <v>360</v>
      </c>
      <c r="F301" s="77" t="s">
        <v>691</v>
      </c>
      <c r="G301" s="77" t="s">
        <v>0</v>
      </c>
    </row>
    <row r="302" spans="1:7" ht="12.75" x14ac:dyDescent="0.2">
      <c r="A302" s="77">
        <v>4</v>
      </c>
      <c r="B302" s="77">
        <v>46.67</v>
      </c>
      <c r="C302" s="77" t="s">
        <v>1002</v>
      </c>
      <c r="D302" s="77" t="s">
        <v>454</v>
      </c>
      <c r="E302" s="77" t="s">
        <v>360</v>
      </c>
      <c r="F302" s="77" t="s">
        <v>691</v>
      </c>
      <c r="G302" s="77" t="s">
        <v>28</v>
      </c>
    </row>
    <row r="303" spans="1:7" ht="12.75" x14ac:dyDescent="0.2">
      <c r="A303" s="77">
        <v>5</v>
      </c>
      <c r="B303" s="77">
        <v>46.8</v>
      </c>
      <c r="C303" s="77" t="s">
        <v>1003</v>
      </c>
      <c r="D303" s="77" t="s">
        <v>146</v>
      </c>
      <c r="E303" s="77" t="s">
        <v>360</v>
      </c>
      <c r="F303" s="77" t="s">
        <v>691</v>
      </c>
      <c r="G303" s="77" t="s">
        <v>0</v>
      </c>
    </row>
    <row r="304" spans="1:7" ht="12.75" x14ac:dyDescent="0.2">
      <c r="A304" s="77">
        <v>6</v>
      </c>
      <c r="B304" s="77">
        <v>47.61</v>
      </c>
      <c r="C304" s="77" t="s">
        <v>973</v>
      </c>
      <c r="D304" s="77" t="s">
        <v>424</v>
      </c>
      <c r="E304" s="77" t="s">
        <v>327</v>
      </c>
      <c r="F304" s="77" t="s">
        <v>691</v>
      </c>
      <c r="G304" s="77" t="s">
        <v>24</v>
      </c>
    </row>
    <row r="305" spans="1:7" ht="12.75" x14ac:dyDescent="0.2"/>
    <row r="306" spans="1:7" ht="12.75" x14ac:dyDescent="0.2">
      <c r="B306" s="77" t="s">
        <v>188</v>
      </c>
      <c r="C306" s="77" t="s">
        <v>12</v>
      </c>
    </row>
    <row r="307" spans="1:7" ht="12.75" x14ac:dyDescent="0.2">
      <c r="A307" s="77">
        <v>1</v>
      </c>
      <c r="B307" s="77">
        <v>44.68</v>
      </c>
      <c r="C307" s="77" t="s">
        <v>977</v>
      </c>
      <c r="D307" s="77" t="s">
        <v>211</v>
      </c>
      <c r="E307" s="77" t="s">
        <v>365</v>
      </c>
      <c r="F307" s="77" t="s">
        <v>682</v>
      </c>
      <c r="G307" s="77" t="s">
        <v>24</v>
      </c>
    </row>
    <row r="308" spans="1:7" ht="12.75" x14ac:dyDescent="0.2">
      <c r="A308" s="77">
        <v>2</v>
      </c>
      <c r="B308" s="77">
        <v>47.7</v>
      </c>
      <c r="C308" s="77" t="s">
        <v>1004</v>
      </c>
      <c r="D308" s="77" t="s">
        <v>388</v>
      </c>
      <c r="E308" s="77" t="s">
        <v>365</v>
      </c>
      <c r="F308" s="77" t="s">
        <v>682</v>
      </c>
      <c r="G308" s="77" t="s">
        <v>24</v>
      </c>
    </row>
    <row r="309" spans="1:7" ht="12.75" x14ac:dyDescent="0.2">
      <c r="A309" s="77">
        <v>3</v>
      </c>
      <c r="B309" s="77">
        <v>48.23</v>
      </c>
      <c r="C309" s="77" t="s">
        <v>711</v>
      </c>
      <c r="D309" s="77" t="s">
        <v>373</v>
      </c>
      <c r="E309" s="77" t="s">
        <v>327</v>
      </c>
      <c r="F309" s="77" t="s">
        <v>691</v>
      </c>
      <c r="G309" s="77" t="s">
        <v>901</v>
      </c>
    </row>
    <row r="310" spans="1:7" ht="12.75" x14ac:dyDescent="0.2">
      <c r="A310" s="77">
        <v>4</v>
      </c>
      <c r="B310" s="77">
        <v>49.33</v>
      </c>
      <c r="C310" s="77" t="s">
        <v>1005</v>
      </c>
      <c r="D310" s="77" t="s">
        <v>448</v>
      </c>
      <c r="E310" s="77" t="s">
        <v>360</v>
      </c>
      <c r="F310" s="77" t="s">
        <v>691</v>
      </c>
      <c r="G310" s="77" t="s">
        <v>40</v>
      </c>
    </row>
    <row r="311" spans="1:7" ht="12.75" x14ac:dyDescent="0.2">
      <c r="A311" s="77">
        <v>5</v>
      </c>
      <c r="B311" s="77">
        <v>52.02</v>
      </c>
      <c r="C311" s="77" t="s">
        <v>787</v>
      </c>
      <c r="D311" s="77" t="s">
        <v>211</v>
      </c>
      <c r="E311" s="77" t="s">
        <v>365</v>
      </c>
      <c r="F311" s="77" t="s">
        <v>682</v>
      </c>
      <c r="G311" s="77" t="s">
        <v>636</v>
      </c>
    </row>
    <row r="312" spans="1:7" ht="12.75" x14ac:dyDescent="0.2"/>
    <row r="313" spans="1:7" ht="12.75" x14ac:dyDescent="0.2">
      <c r="B313" s="77" t="s">
        <v>188</v>
      </c>
      <c r="C313" s="77" t="s">
        <v>14</v>
      </c>
    </row>
    <row r="314" spans="1:7" ht="12.75" x14ac:dyDescent="0.2">
      <c r="A314" s="77">
        <v>1</v>
      </c>
      <c r="B314" s="77">
        <v>33.92</v>
      </c>
      <c r="C314" s="77" t="s">
        <v>925</v>
      </c>
      <c r="D314" s="77" t="s">
        <v>30</v>
      </c>
      <c r="E314" s="77" t="s">
        <v>847</v>
      </c>
      <c r="F314" s="77" t="s">
        <v>682</v>
      </c>
      <c r="G314" s="77" t="s">
        <v>703</v>
      </c>
    </row>
    <row r="315" spans="1:7" ht="12.75" x14ac:dyDescent="0.2">
      <c r="A315" s="77">
        <v>2</v>
      </c>
      <c r="B315" s="77">
        <v>33.94</v>
      </c>
      <c r="C315" s="77" t="s">
        <v>924</v>
      </c>
      <c r="D315" s="77" t="s">
        <v>48</v>
      </c>
      <c r="E315" s="77" t="s">
        <v>847</v>
      </c>
      <c r="F315" s="77" t="s">
        <v>682</v>
      </c>
      <c r="G315" s="77" t="s">
        <v>130</v>
      </c>
    </row>
    <row r="316" spans="1:7" ht="12.75" x14ac:dyDescent="0.2">
      <c r="A316" s="77">
        <v>3</v>
      </c>
      <c r="B316" s="77">
        <v>34.380000000000003</v>
      </c>
      <c r="C316" s="77" t="s">
        <v>926</v>
      </c>
      <c r="D316" s="77" t="s">
        <v>371</v>
      </c>
      <c r="E316" s="77" t="s">
        <v>847</v>
      </c>
      <c r="F316" s="77" t="s">
        <v>682</v>
      </c>
      <c r="G316" s="77" t="s">
        <v>703</v>
      </c>
    </row>
    <row r="317" spans="1:7" ht="12.75" x14ac:dyDescent="0.2">
      <c r="A317" s="77">
        <v>4</v>
      </c>
      <c r="B317" s="77">
        <v>35.119999999999997</v>
      </c>
      <c r="C317" s="77" t="s">
        <v>877</v>
      </c>
      <c r="D317" s="77" t="s">
        <v>136</v>
      </c>
      <c r="E317" s="77" t="s">
        <v>364</v>
      </c>
      <c r="F317" s="77" t="s">
        <v>682</v>
      </c>
      <c r="G317" s="77" t="s">
        <v>0</v>
      </c>
    </row>
    <row r="318" spans="1:7" ht="12.75" x14ac:dyDescent="0.2">
      <c r="A318" s="77">
        <v>5</v>
      </c>
      <c r="B318" s="77">
        <v>35.24</v>
      </c>
      <c r="C318" s="77" t="s">
        <v>927</v>
      </c>
      <c r="D318" s="77" t="s">
        <v>421</v>
      </c>
      <c r="E318" s="77" t="s">
        <v>847</v>
      </c>
      <c r="F318" s="77" t="s">
        <v>682</v>
      </c>
      <c r="G318" s="77" t="s">
        <v>130</v>
      </c>
    </row>
    <row r="319" spans="1:7" ht="12.75" x14ac:dyDescent="0.2">
      <c r="A319" s="77">
        <v>6</v>
      </c>
      <c r="B319" s="77">
        <v>38.68</v>
      </c>
      <c r="C319" s="77" t="s">
        <v>942</v>
      </c>
      <c r="D319" s="77" t="s">
        <v>30</v>
      </c>
      <c r="E319" s="77" t="s">
        <v>365</v>
      </c>
      <c r="F319" s="77" t="s">
        <v>682</v>
      </c>
      <c r="G319" s="77" t="s">
        <v>0</v>
      </c>
    </row>
    <row r="320" spans="1:7" ht="12.75" x14ac:dyDescent="0.2"/>
    <row r="321" spans="1:7" ht="12.75" x14ac:dyDescent="0.2">
      <c r="B321" s="77" t="s">
        <v>1006</v>
      </c>
      <c r="C321" s="77" t="s">
        <v>4</v>
      </c>
    </row>
    <row r="322" spans="1:7" ht="12.75" x14ac:dyDescent="0.2">
      <c r="A322" s="77">
        <v>1</v>
      </c>
      <c r="B322" s="77">
        <v>55.85</v>
      </c>
      <c r="C322" s="77" t="s">
        <v>1007</v>
      </c>
      <c r="D322" s="77" t="s">
        <v>60</v>
      </c>
      <c r="E322" s="77" t="s">
        <v>847</v>
      </c>
      <c r="F322" s="77" t="s">
        <v>682</v>
      </c>
      <c r="G322" s="77" t="s">
        <v>130</v>
      </c>
    </row>
    <row r="323" spans="1:7" ht="12.75" x14ac:dyDescent="0.2">
      <c r="A323" s="77">
        <v>2</v>
      </c>
      <c r="B323" s="77">
        <v>56.12</v>
      </c>
      <c r="C323" s="77" t="s">
        <v>1008</v>
      </c>
      <c r="D323" s="77" t="s">
        <v>43</v>
      </c>
      <c r="E323" s="77" t="s">
        <v>847</v>
      </c>
      <c r="F323" s="77" t="s">
        <v>682</v>
      </c>
      <c r="G323" s="77" t="s">
        <v>638</v>
      </c>
    </row>
    <row r="324" spans="1:7" ht="12.75" x14ac:dyDescent="0.2">
      <c r="A324" s="77">
        <v>3</v>
      </c>
      <c r="B324" s="77">
        <v>56.18</v>
      </c>
      <c r="C324" s="77" t="s">
        <v>1009</v>
      </c>
      <c r="D324" s="77" t="s">
        <v>79</v>
      </c>
      <c r="E324" s="77" t="s">
        <v>364</v>
      </c>
      <c r="F324" s="77" t="s">
        <v>682</v>
      </c>
      <c r="G324" s="77" t="s">
        <v>121</v>
      </c>
    </row>
    <row r="325" spans="1:7" ht="12.75" x14ac:dyDescent="0.2">
      <c r="A325" s="77">
        <v>4</v>
      </c>
      <c r="B325" s="77">
        <v>56.74</v>
      </c>
      <c r="C325" s="77" t="s">
        <v>683</v>
      </c>
      <c r="D325" s="77" t="s">
        <v>117</v>
      </c>
      <c r="E325" s="77" t="s">
        <v>847</v>
      </c>
      <c r="F325" s="77" t="s">
        <v>682</v>
      </c>
      <c r="G325" s="77" t="s">
        <v>40</v>
      </c>
    </row>
    <row r="326" spans="1:7" ht="12.75" x14ac:dyDescent="0.2">
      <c r="A326" s="77">
        <v>5</v>
      </c>
      <c r="B326" s="77">
        <v>58.59</v>
      </c>
      <c r="C326" s="77" t="s">
        <v>1010</v>
      </c>
      <c r="D326" s="77" t="s">
        <v>199</v>
      </c>
      <c r="E326" s="77" t="s">
        <v>366</v>
      </c>
      <c r="F326" s="77" t="s">
        <v>691</v>
      </c>
      <c r="G326" s="77" t="s">
        <v>0</v>
      </c>
    </row>
    <row r="327" spans="1:7" ht="12.75" x14ac:dyDescent="0.2"/>
    <row r="328" spans="1:7" ht="12.75" x14ac:dyDescent="0.2">
      <c r="B328" s="77" t="s">
        <v>1006</v>
      </c>
      <c r="C328" s="77" t="s">
        <v>11</v>
      </c>
    </row>
    <row r="329" spans="1:7" ht="12.75" x14ac:dyDescent="0.2">
      <c r="A329" s="77">
        <v>1</v>
      </c>
      <c r="B329" s="77">
        <v>62.79</v>
      </c>
      <c r="C329" s="77" t="s">
        <v>864</v>
      </c>
      <c r="D329" s="77" t="s">
        <v>400</v>
      </c>
      <c r="E329" s="77" t="s">
        <v>847</v>
      </c>
      <c r="F329" s="77" t="s">
        <v>682</v>
      </c>
      <c r="G329" s="77" t="s">
        <v>24</v>
      </c>
    </row>
    <row r="330" spans="1:7" ht="12.75" x14ac:dyDescent="0.2">
      <c r="A330" s="77">
        <v>2</v>
      </c>
      <c r="B330" s="77">
        <v>73.23</v>
      </c>
      <c r="C330" s="77" t="s">
        <v>980</v>
      </c>
      <c r="D330" s="77" t="s">
        <v>455</v>
      </c>
      <c r="E330" s="77" t="s">
        <v>869</v>
      </c>
      <c r="F330" s="77" t="s">
        <v>691</v>
      </c>
      <c r="G330" s="77" t="s">
        <v>24</v>
      </c>
    </row>
    <row r="331" spans="1:7" ht="12.75" x14ac:dyDescent="0.2">
      <c r="A331" s="77">
        <v>3</v>
      </c>
      <c r="B331" s="77">
        <v>73.23</v>
      </c>
      <c r="C331" s="77" t="s">
        <v>881</v>
      </c>
      <c r="D331" s="77" t="s">
        <v>446</v>
      </c>
      <c r="E331" s="77" t="s">
        <v>847</v>
      </c>
      <c r="F331" s="77" t="s">
        <v>682</v>
      </c>
      <c r="G331" s="77" t="s">
        <v>0</v>
      </c>
    </row>
    <row r="332" spans="1:7" ht="12.75" x14ac:dyDescent="0.2">
      <c r="A332" s="77">
        <v>4</v>
      </c>
      <c r="B332" s="77">
        <v>84.99</v>
      </c>
      <c r="C332" s="77" t="s">
        <v>831</v>
      </c>
      <c r="D332" s="77" t="s">
        <v>389</v>
      </c>
      <c r="E332" s="77" t="s">
        <v>869</v>
      </c>
      <c r="F332" s="77" t="s">
        <v>691</v>
      </c>
      <c r="G332" s="77" t="s">
        <v>71</v>
      </c>
    </row>
    <row r="333" spans="1:7" ht="12.75" x14ac:dyDescent="0.2"/>
    <row r="334" spans="1:7" ht="12.75" x14ac:dyDescent="0.2">
      <c r="B334" s="77" t="s">
        <v>325</v>
      </c>
      <c r="C334" s="77" t="s">
        <v>4</v>
      </c>
    </row>
    <row r="335" spans="1:7" ht="12.75" x14ac:dyDescent="0.2">
      <c r="A335" s="77">
        <v>1</v>
      </c>
      <c r="B335" s="77" t="s">
        <v>1011</v>
      </c>
      <c r="C335" s="77" t="s">
        <v>1012</v>
      </c>
      <c r="D335" s="77" t="s">
        <v>175</v>
      </c>
      <c r="E335" s="77" t="s">
        <v>847</v>
      </c>
      <c r="F335" s="77" t="s">
        <v>682</v>
      </c>
      <c r="G335" s="77" t="s">
        <v>23</v>
      </c>
    </row>
    <row r="336" spans="1:7" ht="12.75" x14ac:dyDescent="0.2">
      <c r="A336" s="77">
        <v>2</v>
      </c>
      <c r="B336" s="77" t="s">
        <v>1013</v>
      </c>
      <c r="C336" s="77" t="s">
        <v>864</v>
      </c>
      <c r="D336" s="77" t="s">
        <v>43</v>
      </c>
      <c r="E336" s="77" t="s">
        <v>364</v>
      </c>
      <c r="F336" s="77" t="s">
        <v>682</v>
      </c>
      <c r="G336" s="77" t="s">
        <v>23</v>
      </c>
    </row>
    <row r="337" spans="1:7" ht="12.75" x14ac:dyDescent="0.2">
      <c r="A337" s="77">
        <v>3</v>
      </c>
      <c r="B337" s="77" t="s">
        <v>1014</v>
      </c>
      <c r="C337" s="77" t="s">
        <v>1015</v>
      </c>
      <c r="D337" s="77" t="s">
        <v>29</v>
      </c>
      <c r="E337" s="77" t="s">
        <v>847</v>
      </c>
      <c r="F337" s="77" t="s">
        <v>682</v>
      </c>
      <c r="G337" s="77" t="s">
        <v>23</v>
      </c>
    </row>
    <row r="338" spans="1:7" ht="12.75" x14ac:dyDescent="0.2">
      <c r="A338" s="77">
        <v>4</v>
      </c>
      <c r="B338" s="77" t="s">
        <v>1016</v>
      </c>
      <c r="C338" s="77" t="s">
        <v>1017</v>
      </c>
      <c r="D338" s="77" t="s">
        <v>395</v>
      </c>
      <c r="E338" s="77" t="s">
        <v>364</v>
      </c>
      <c r="F338" s="77" t="s">
        <v>682</v>
      </c>
      <c r="G338" s="77" t="s">
        <v>130</v>
      </c>
    </row>
    <row r="339" spans="1:7" ht="12.75" x14ac:dyDescent="0.2">
      <c r="A339" s="77">
        <v>5</v>
      </c>
      <c r="B339" s="77" t="s">
        <v>1018</v>
      </c>
      <c r="C339" s="77" t="s">
        <v>1019</v>
      </c>
      <c r="D339" s="77" t="s">
        <v>265</v>
      </c>
      <c r="E339" s="77" t="s">
        <v>362</v>
      </c>
      <c r="F339" s="77" t="s">
        <v>682</v>
      </c>
      <c r="G339" s="77" t="s">
        <v>44</v>
      </c>
    </row>
    <row r="340" spans="1:7" ht="12.75" x14ac:dyDescent="0.2">
      <c r="A340" s="77">
        <v>6</v>
      </c>
      <c r="B340" s="77" t="s">
        <v>1020</v>
      </c>
      <c r="C340" s="77" t="s">
        <v>1021</v>
      </c>
      <c r="D340" s="77" t="s">
        <v>371</v>
      </c>
      <c r="E340" s="77" t="s">
        <v>847</v>
      </c>
      <c r="F340" s="77" t="s">
        <v>682</v>
      </c>
      <c r="G340" s="77" t="s">
        <v>856</v>
      </c>
    </row>
    <row r="341" spans="1:7" ht="12.75" x14ac:dyDescent="0.2">
      <c r="A341" s="77">
        <v>7</v>
      </c>
      <c r="B341" s="77" t="s">
        <v>1022</v>
      </c>
      <c r="C341" s="77" t="s">
        <v>1023</v>
      </c>
      <c r="D341" s="77" t="s">
        <v>283</v>
      </c>
      <c r="E341" s="77" t="s">
        <v>362</v>
      </c>
      <c r="F341" s="77" t="s">
        <v>682</v>
      </c>
      <c r="G341" s="77" t="s">
        <v>61</v>
      </c>
    </row>
    <row r="342" spans="1:7" ht="12.75" x14ac:dyDescent="0.2">
      <c r="A342" s="77">
        <v>8</v>
      </c>
      <c r="B342" s="77" t="s">
        <v>1024</v>
      </c>
      <c r="C342" s="77" t="s">
        <v>1025</v>
      </c>
      <c r="D342" s="77" t="s">
        <v>403</v>
      </c>
      <c r="E342" s="77" t="s">
        <v>847</v>
      </c>
      <c r="F342" s="77" t="s">
        <v>682</v>
      </c>
      <c r="G342" s="77" t="s">
        <v>0</v>
      </c>
    </row>
    <row r="343" spans="1:7" ht="12.75" x14ac:dyDescent="0.2">
      <c r="A343" s="77">
        <v>9</v>
      </c>
      <c r="B343" s="77" t="s">
        <v>1026</v>
      </c>
      <c r="C343" s="77" t="s">
        <v>1027</v>
      </c>
      <c r="D343" s="77" t="s">
        <v>376</v>
      </c>
      <c r="E343" s="77" t="s">
        <v>847</v>
      </c>
      <c r="F343" s="77" t="s">
        <v>682</v>
      </c>
      <c r="G343" s="77" t="s">
        <v>25</v>
      </c>
    </row>
    <row r="344" spans="1:7" ht="12.75" x14ac:dyDescent="0.2">
      <c r="A344" s="77">
        <v>10</v>
      </c>
      <c r="B344" s="77" t="s">
        <v>1028</v>
      </c>
      <c r="C344" s="77" t="s">
        <v>1029</v>
      </c>
      <c r="D344" s="77" t="s">
        <v>422</v>
      </c>
      <c r="E344" s="77" t="s">
        <v>869</v>
      </c>
      <c r="F344" s="77" t="s">
        <v>691</v>
      </c>
      <c r="G344" s="77" t="s">
        <v>633</v>
      </c>
    </row>
    <row r="345" spans="1:7" ht="12.75" x14ac:dyDescent="0.2">
      <c r="A345" s="77">
        <v>11</v>
      </c>
      <c r="B345" s="77" t="s">
        <v>1030</v>
      </c>
      <c r="C345" s="77" t="s">
        <v>1031</v>
      </c>
      <c r="D345" s="77" t="s">
        <v>46</v>
      </c>
      <c r="E345" s="77" t="s">
        <v>847</v>
      </c>
      <c r="F345" s="77" t="s">
        <v>682</v>
      </c>
      <c r="G345" s="77" t="s">
        <v>633</v>
      </c>
    </row>
    <row r="346" spans="1:7" ht="12.75" x14ac:dyDescent="0.2">
      <c r="A346" s="77">
        <v>12</v>
      </c>
      <c r="B346" s="77" t="s">
        <v>1032</v>
      </c>
      <c r="C346" s="77" t="s">
        <v>1033</v>
      </c>
      <c r="D346" s="77" t="s">
        <v>464</v>
      </c>
      <c r="E346" s="77" t="s">
        <v>869</v>
      </c>
      <c r="F346" s="77" t="s">
        <v>691</v>
      </c>
      <c r="G346" s="77" t="s">
        <v>633</v>
      </c>
    </row>
    <row r="347" spans="1:7" ht="12.75" x14ac:dyDescent="0.2"/>
    <row r="348" spans="1:7" ht="12.75" x14ac:dyDescent="0.2">
      <c r="B348" s="77" t="s">
        <v>326</v>
      </c>
      <c r="C348" s="77" t="s">
        <v>4</v>
      </c>
      <c r="D348" s="77" t="s">
        <v>1034</v>
      </c>
    </row>
    <row r="349" spans="1:7" ht="12.75" x14ac:dyDescent="0.2">
      <c r="A349" s="77">
        <v>1</v>
      </c>
      <c r="B349" s="77">
        <v>13.21</v>
      </c>
      <c r="C349" s="77" t="s">
        <v>978</v>
      </c>
      <c r="D349" s="77" t="s">
        <v>372</v>
      </c>
      <c r="E349" s="77" t="s">
        <v>327</v>
      </c>
      <c r="F349" s="77" t="s">
        <v>691</v>
      </c>
      <c r="G349" s="77" t="s">
        <v>0</v>
      </c>
    </row>
    <row r="350" spans="1:7" ht="12.75" x14ac:dyDescent="0.2">
      <c r="A350" s="77">
        <v>2</v>
      </c>
      <c r="B350" s="77">
        <v>13.64</v>
      </c>
      <c r="C350" s="77" t="s">
        <v>846</v>
      </c>
      <c r="D350" s="77" t="s">
        <v>245</v>
      </c>
      <c r="E350" s="77" t="s">
        <v>327</v>
      </c>
      <c r="F350" s="77" t="s">
        <v>691</v>
      </c>
      <c r="G350" s="77" t="s">
        <v>156</v>
      </c>
    </row>
    <row r="351" spans="1:7" ht="12.75" x14ac:dyDescent="0.2">
      <c r="A351" s="77">
        <v>3</v>
      </c>
      <c r="B351" s="77">
        <v>15.12</v>
      </c>
      <c r="C351" s="77" t="s">
        <v>991</v>
      </c>
      <c r="D351" s="77" t="s">
        <v>450</v>
      </c>
      <c r="E351" s="77" t="s">
        <v>327</v>
      </c>
      <c r="F351" s="77" t="s">
        <v>691</v>
      </c>
      <c r="G351" s="77" t="s">
        <v>0</v>
      </c>
    </row>
    <row r="352" spans="1:7" ht="12.75" x14ac:dyDescent="0.2">
      <c r="A352" s="77">
        <v>4</v>
      </c>
      <c r="B352" s="77">
        <v>15.53</v>
      </c>
      <c r="C352" s="77" t="s">
        <v>846</v>
      </c>
      <c r="D352" s="77" t="s">
        <v>246</v>
      </c>
      <c r="E352" s="77" t="s">
        <v>327</v>
      </c>
      <c r="F352" s="77" t="s">
        <v>691</v>
      </c>
      <c r="G352" s="77" t="s">
        <v>24</v>
      </c>
    </row>
    <row r="353" spans="1:7" ht="12.75" x14ac:dyDescent="0.2"/>
    <row r="354" spans="1:7" ht="12.75" x14ac:dyDescent="0.2">
      <c r="B354" s="77" t="s">
        <v>326</v>
      </c>
      <c r="C354" s="77" t="s">
        <v>11</v>
      </c>
      <c r="D354" s="77" t="s">
        <v>1035</v>
      </c>
    </row>
    <row r="355" spans="1:7" ht="12.75" x14ac:dyDescent="0.2">
      <c r="A355" s="77">
        <v>1</v>
      </c>
      <c r="B355" s="77">
        <v>11.78</v>
      </c>
      <c r="C355" s="77" t="s">
        <v>756</v>
      </c>
      <c r="D355" s="77" t="s">
        <v>947</v>
      </c>
      <c r="E355" s="77" t="s">
        <v>327</v>
      </c>
      <c r="F355" s="77" t="s">
        <v>691</v>
      </c>
      <c r="G355" s="77" t="s">
        <v>44</v>
      </c>
    </row>
    <row r="356" spans="1:7" ht="12.75" x14ac:dyDescent="0.2">
      <c r="A356" s="77">
        <v>2</v>
      </c>
      <c r="B356" s="77">
        <v>11.91</v>
      </c>
      <c r="C356" s="77" t="s">
        <v>951</v>
      </c>
      <c r="D356" s="77" t="s">
        <v>201</v>
      </c>
      <c r="E356" s="77" t="s">
        <v>327</v>
      </c>
      <c r="F356" s="77" t="s">
        <v>691</v>
      </c>
      <c r="G356" s="77" t="s">
        <v>24</v>
      </c>
    </row>
    <row r="357" spans="1:7" ht="12.75" x14ac:dyDescent="0.2">
      <c r="A357" s="77">
        <v>3</v>
      </c>
      <c r="B357" s="77">
        <v>12.93</v>
      </c>
      <c r="C357" s="77" t="s">
        <v>960</v>
      </c>
      <c r="D357" s="77" t="s">
        <v>233</v>
      </c>
      <c r="E357" s="77" t="s">
        <v>327</v>
      </c>
      <c r="F357" s="77" t="s">
        <v>691</v>
      </c>
      <c r="G357" s="77" t="s">
        <v>130</v>
      </c>
    </row>
    <row r="358" spans="1:7" ht="12.75" x14ac:dyDescent="0.2">
      <c r="A358" s="77">
        <v>4</v>
      </c>
      <c r="B358" s="77">
        <v>13.04</v>
      </c>
      <c r="C358" s="77" t="s">
        <v>967</v>
      </c>
      <c r="D358" s="77" t="s">
        <v>138</v>
      </c>
      <c r="E358" s="77" t="s">
        <v>327</v>
      </c>
      <c r="F358" s="77" t="s">
        <v>691</v>
      </c>
      <c r="G358" s="77" t="s">
        <v>44</v>
      </c>
    </row>
    <row r="359" spans="1:7" ht="12.75" x14ac:dyDescent="0.2">
      <c r="A359" s="77">
        <v>5</v>
      </c>
      <c r="B359" s="77">
        <v>13.43</v>
      </c>
      <c r="C359" s="77" t="s">
        <v>815</v>
      </c>
      <c r="D359" s="77" t="s">
        <v>429</v>
      </c>
      <c r="E359" s="77" t="s">
        <v>327</v>
      </c>
      <c r="F359" s="77" t="s">
        <v>691</v>
      </c>
      <c r="G359" s="77" t="s">
        <v>44</v>
      </c>
    </row>
    <row r="360" spans="1:7" ht="12.75" x14ac:dyDescent="0.2"/>
    <row r="361" spans="1:7" ht="12.75" x14ac:dyDescent="0.2"/>
    <row r="362" spans="1:7" ht="12.75" x14ac:dyDescent="0.2"/>
    <row r="363" spans="1:7" ht="12.75" x14ac:dyDescent="0.2"/>
    <row r="364" spans="1:7" ht="12.75" x14ac:dyDescent="0.2"/>
    <row r="365" spans="1:7" ht="12.75" x14ac:dyDescent="0.2"/>
    <row r="366" spans="1:7" ht="12.75" x14ac:dyDescent="0.2">
      <c r="B366" s="77" t="s">
        <v>1036</v>
      </c>
      <c r="C366" s="77" t="s">
        <v>4</v>
      </c>
    </row>
    <row r="367" spans="1:7" ht="12.75" x14ac:dyDescent="0.2">
      <c r="A367" s="77">
        <v>1</v>
      </c>
      <c r="B367" s="77" t="s">
        <v>1037</v>
      </c>
      <c r="C367" s="77" t="s">
        <v>1038</v>
      </c>
      <c r="D367" s="77" t="s">
        <v>391</v>
      </c>
      <c r="E367" s="77" t="s">
        <v>362</v>
      </c>
      <c r="F367" s="77" t="s">
        <v>682</v>
      </c>
      <c r="G367" s="77" t="s">
        <v>40</v>
      </c>
    </row>
    <row r="368" spans="1:7" ht="12.75" x14ac:dyDescent="0.2">
      <c r="A368" s="77">
        <v>2</v>
      </c>
      <c r="B368" s="77" t="s">
        <v>1039</v>
      </c>
      <c r="C368" s="77" t="s">
        <v>1040</v>
      </c>
      <c r="D368" s="77" t="s">
        <v>396</v>
      </c>
      <c r="E368" s="77" t="s">
        <v>362</v>
      </c>
      <c r="F368" s="77" t="s">
        <v>682</v>
      </c>
      <c r="G368" s="77" t="s">
        <v>22</v>
      </c>
    </row>
    <row r="369" spans="1:7" ht="12.75" x14ac:dyDescent="0.2">
      <c r="A369" s="77">
        <v>3</v>
      </c>
      <c r="B369" s="77" t="s">
        <v>1041</v>
      </c>
      <c r="C369" s="77" t="s">
        <v>1042</v>
      </c>
      <c r="D369" s="77" t="s">
        <v>80</v>
      </c>
      <c r="E369" s="77" t="s">
        <v>360</v>
      </c>
      <c r="F369" s="77" t="s">
        <v>691</v>
      </c>
      <c r="G369" s="77" t="s">
        <v>25</v>
      </c>
    </row>
    <row r="370" spans="1:7" ht="12.75" x14ac:dyDescent="0.2">
      <c r="A370" s="77">
        <v>4</v>
      </c>
      <c r="B370" s="77" t="s">
        <v>1043</v>
      </c>
      <c r="C370" s="77" t="s">
        <v>1044</v>
      </c>
      <c r="D370" s="77" t="s">
        <v>214</v>
      </c>
      <c r="E370" s="77" t="s">
        <v>366</v>
      </c>
      <c r="F370" s="77" t="s">
        <v>691</v>
      </c>
      <c r="G370" s="77" t="s">
        <v>0</v>
      </c>
    </row>
    <row r="371" spans="1:7" ht="12.75" x14ac:dyDescent="0.2">
      <c r="A371" s="77">
        <v>5</v>
      </c>
      <c r="B371" s="77" t="s">
        <v>1045</v>
      </c>
      <c r="C371" s="77" t="s">
        <v>1046</v>
      </c>
      <c r="D371" s="77" t="s">
        <v>388</v>
      </c>
      <c r="E371" s="77" t="s">
        <v>362</v>
      </c>
      <c r="F371" s="77" t="s">
        <v>682</v>
      </c>
      <c r="G371" s="77" t="s">
        <v>130</v>
      </c>
    </row>
    <row r="372" spans="1:7" ht="12.75" x14ac:dyDescent="0.2">
      <c r="A372" s="77">
        <v>6</v>
      </c>
      <c r="B372" s="77" t="s">
        <v>1047</v>
      </c>
      <c r="C372" s="77" t="s">
        <v>1048</v>
      </c>
      <c r="D372" s="77" t="s">
        <v>206</v>
      </c>
      <c r="E372" s="77" t="s">
        <v>362</v>
      </c>
      <c r="F372" s="77" t="s">
        <v>682</v>
      </c>
      <c r="G372" s="77" t="s">
        <v>25</v>
      </c>
    </row>
    <row r="373" spans="1:7" ht="12.75" x14ac:dyDescent="0.2">
      <c r="A373" s="77">
        <v>7</v>
      </c>
      <c r="B373" s="77" t="s">
        <v>1049</v>
      </c>
      <c r="C373" s="77" t="s">
        <v>1050</v>
      </c>
      <c r="D373" s="77" t="s">
        <v>428</v>
      </c>
      <c r="E373" s="77" t="s">
        <v>365</v>
      </c>
      <c r="F373" s="77" t="s">
        <v>682</v>
      </c>
      <c r="G373" s="77" t="s">
        <v>25</v>
      </c>
    </row>
    <row r="374" spans="1:7" ht="12.75" x14ac:dyDescent="0.2">
      <c r="A374" s="77">
        <v>8</v>
      </c>
      <c r="B374" s="77" t="s">
        <v>1051</v>
      </c>
      <c r="C374" s="77" t="s">
        <v>911</v>
      </c>
      <c r="D374" s="77" t="s">
        <v>82</v>
      </c>
      <c r="E374" s="77" t="s">
        <v>847</v>
      </c>
      <c r="F374" s="77" t="s">
        <v>682</v>
      </c>
      <c r="G374" s="77" t="s">
        <v>28</v>
      </c>
    </row>
    <row r="375" spans="1:7" ht="12.75" x14ac:dyDescent="0.2">
      <c r="A375" s="77">
        <v>9</v>
      </c>
      <c r="B375" s="77" t="s">
        <v>1052</v>
      </c>
      <c r="C375" s="77" t="s">
        <v>1053</v>
      </c>
      <c r="D375" s="77" t="s">
        <v>427</v>
      </c>
      <c r="E375" s="77" t="s">
        <v>327</v>
      </c>
      <c r="F375" s="77" t="s">
        <v>691</v>
      </c>
      <c r="G375" s="77" t="s">
        <v>156</v>
      </c>
    </row>
    <row r="376" spans="1:7" ht="12.75" x14ac:dyDescent="0.2">
      <c r="A376" s="77">
        <v>10</v>
      </c>
      <c r="B376" s="77" t="s">
        <v>1054</v>
      </c>
      <c r="C376" s="77" t="s">
        <v>1055</v>
      </c>
      <c r="D376" s="77" t="s">
        <v>139</v>
      </c>
      <c r="E376" s="77" t="s">
        <v>360</v>
      </c>
      <c r="F376" s="77" t="s">
        <v>691</v>
      </c>
      <c r="G376" s="77" t="s">
        <v>0</v>
      </c>
    </row>
    <row r="377" spans="1:7" ht="12.75" x14ac:dyDescent="0.2">
      <c r="A377" s="77">
        <v>11</v>
      </c>
      <c r="B377" s="77" t="s">
        <v>1056</v>
      </c>
      <c r="C377" s="77" t="s">
        <v>1057</v>
      </c>
      <c r="D377" s="77" t="s">
        <v>456</v>
      </c>
      <c r="E377" s="77" t="s">
        <v>327</v>
      </c>
      <c r="F377" s="77" t="s">
        <v>691</v>
      </c>
      <c r="G377" s="77" t="s">
        <v>901</v>
      </c>
    </row>
    <row r="378" spans="1:7" ht="12.75" x14ac:dyDescent="0.2">
      <c r="A378" s="77">
        <v>12</v>
      </c>
      <c r="B378" s="77" t="s">
        <v>1058</v>
      </c>
      <c r="C378" s="77" t="s">
        <v>1044</v>
      </c>
      <c r="D378" s="77" t="s">
        <v>459</v>
      </c>
      <c r="E378" s="77" t="s">
        <v>360</v>
      </c>
      <c r="F378" s="77" t="s">
        <v>691</v>
      </c>
      <c r="G378" s="77" t="s">
        <v>0</v>
      </c>
    </row>
    <row r="379" spans="1:7" ht="12.75" x14ac:dyDescent="0.2">
      <c r="A379" s="77">
        <v>13</v>
      </c>
      <c r="B379" s="77" t="s">
        <v>1059</v>
      </c>
      <c r="C379" s="77" t="s">
        <v>1033</v>
      </c>
      <c r="D379" s="77" t="s">
        <v>464</v>
      </c>
      <c r="E379" s="77" t="s">
        <v>869</v>
      </c>
      <c r="F379" s="77" t="s">
        <v>691</v>
      </c>
      <c r="G379" s="77" t="s">
        <v>633</v>
      </c>
    </row>
    <row r="380" spans="1:7" ht="12.75" x14ac:dyDescent="0.2"/>
    <row r="381" spans="1:7" ht="12.75" x14ac:dyDescent="0.2">
      <c r="B381" s="77" t="s">
        <v>331</v>
      </c>
      <c r="C381" s="77" t="s">
        <v>4</v>
      </c>
      <c r="D381" s="77" t="s">
        <v>1060</v>
      </c>
    </row>
    <row r="382" spans="1:7" ht="12.75" x14ac:dyDescent="0.2">
      <c r="A382" s="77">
        <v>1</v>
      </c>
      <c r="B382" s="77">
        <v>13.57</v>
      </c>
      <c r="C382" s="77" t="s">
        <v>1061</v>
      </c>
      <c r="D382" s="77" t="s">
        <v>238</v>
      </c>
      <c r="E382" s="77" t="s">
        <v>1062</v>
      </c>
      <c r="F382" s="77" t="s">
        <v>691</v>
      </c>
      <c r="G382" s="77" t="s">
        <v>0</v>
      </c>
    </row>
    <row r="383" spans="1:7" ht="12.75" x14ac:dyDescent="0.2">
      <c r="A383" s="77">
        <v>2</v>
      </c>
      <c r="B383" s="77">
        <v>14.34</v>
      </c>
      <c r="C383" s="77" t="s">
        <v>1063</v>
      </c>
      <c r="D383" s="77" t="s">
        <v>202</v>
      </c>
      <c r="E383" s="77" t="s">
        <v>360</v>
      </c>
      <c r="F383" s="77" t="s">
        <v>691</v>
      </c>
      <c r="G383" s="77" t="s">
        <v>901</v>
      </c>
    </row>
    <row r="384" spans="1:7" ht="12.75" x14ac:dyDescent="0.2"/>
    <row r="385" spans="1:7" ht="12.75" x14ac:dyDescent="0.2">
      <c r="B385" s="77" t="s">
        <v>1064</v>
      </c>
      <c r="C385" s="77" t="s">
        <v>694</v>
      </c>
      <c r="E385" s="77" t="s">
        <v>4</v>
      </c>
    </row>
    <row r="386" spans="1:7" ht="12.75" x14ac:dyDescent="0.2">
      <c r="A386" s="77">
        <v>1</v>
      </c>
      <c r="B386" s="77" t="s">
        <v>1065</v>
      </c>
      <c r="C386" s="77" t="s">
        <v>716</v>
      </c>
      <c r="D386" s="77" t="s">
        <v>717</v>
      </c>
      <c r="E386" s="77" t="s">
        <v>346</v>
      </c>
      <c r="F386" s="77" t="s">
        <v>691</v>
      </c>
      <c r="G386" s="77" t="s">
        <v>0</v>
      </c>
    </row>
    <row r="387" spans="1:7" ht="12.75" x14ac:dyDescent="0.2">
      <c r="A387" s="77">
        <v>2</v>
      </c>
      <c r="B387" s="77" t="s">
        <v>1066</v>
      </c>
      <c r="C387" s="77" t="s">
        <v>718</v>
      </c>
      <c r="D387" s="77" t="s">
        <v>719</v>
      </c>
      <c r="E387" s="77" t="s">
        <v>346</v>
      </c>
      <c r="F387" s="77" t="s">
        <v>691</v>
      </c>
      <c r="G387" s="77" t="s">
        <v>44</v>
      </c>
    </row>
    <row r="388" spans="1:7" ht="12.75" x14ac:dyDescent="0.2">
      <c r="A388" s="77">
        <v>3</v>
      </c>
      <c r="B388" s="77" t="s">
        <v>1067</v>
      </c>
      <c r="C388" s="77" t="s">
        <v>696</v>
      </c>
      <c r="D388" s="77" t="s">
        <v>697</v>
      </c>
      <c r="E388" s="77" t="s">
        <v>346</v>
      </c>
      <c r="F388" s="77" t="s">
        <v>691</v>
      </c>
      <c r="G388" s="77" t="s">
        <v>0</v>
      </c>
    </row>
    <row r="389" spans="1:7" ht="12.75" x14ac:dyDescent="0.2">
      <c r="A389" s="77">
        <v>4</v>
      </c>
      <c r="B389" s="77" t="s">
        <v>1068</v>
      </c>
      <c r="C389" s="77" t="s">
        <v>727</v>
      </c>
      <c r="D389" s="77" t="s">
        <v>728</v>
      </c>
      <c r="E389" s="77" t="s">
        <v>346</v>
      </c>
      <c r="F389" s="77" t="s">
        <v>691</v>
      </c>
      <c r="G389" s="77" t="s">
        <v>0</v>
      </c>
    </row>
    <row r="390" spans="1:7" ht="12.75" x14ac:dyDescent="0.2">
      <c r="A390" s="77">
        <v>5</v>
      </c>
      <c r="B390" s="77" t="s">
        <v>1069</v>
      </c>
      <c r="C390" s="77" t="s">
        <v>707</v>
      </c>
      <c r="D390" s="77" t="s">
        <v>708</v>
      </c>
      <c r="E390" s="77" t="s">
        <v>346</v>
      </c>
      <c r="F390" s="77" t="s">
        <v>691</v>
      </c>
      <c r="G390" s="77" t="s">
        <v>0</v>
      </c>
    </row>
    <row r="391" spans="1:7" ht="12.75" x14ac:dyDescent="0.2">
      <c r="A391" s="77">
        <v>6</v>
      </c>
      <c r="B391" s="77" t="s">
        <v>1070</v>
      </c>
      <c r="C391" s="77" t="s">
        <v>704</v>
      </c>
      <c r="D391" s="77" t="s">
        <v>705</v>
      </c>
      <c r="E391" s="77" t="s">
        <v>346</v>
      </c>
      <c r="F391" s="77" t="s">
        <v>691</v>
      </c>
      <c r="G391" s="77" t="s">
        <v>706</v>
      </c>
    </row>
    <row r="392" spans="1:7" ht="12.75" x14ac:dyDescent="0.2">
      <c r="A392" s="77">
        <v>7</v>
      </c>
      <c r="B392" s="77" t="s">
        <v>1071</v>
      </c>
      <c r="C392" s="77" t="s">
        <v>701</v>
      </c>
      <c r="D392" s="77" t="s">
        <v>702</v>
      </c>
      <c r="E392" s="77" t="s">
        <v>346</v>
      </c>
      <c r="F392" s="77" t="s">
        <v>691</v>
      </c>
      <c r="G392" s="77" t="s">
        <v>703</v>
      </c>
    </row>
    <row r="393" spans="1:7" ht="12.75" x14ac:dyDescent="0.2">
      <c r="A393" s="77">
        <v>8</v>
      </c>
      <c r="B393" s="77" t="s">
        <v>1072</v>
      </c>
      <c r="C393" s="77" t="s">
        <v>722</v>
      </c>
      <c r="D393" s="77" t="s">
        <v>723</v>
      </c>
      <c r="E393" s="77" t="s">
        <v>346</v>
      </c>
      <c r="F393" s="77" t="s">
        <v>691</v>
      </c>
      <c r="G393" s="77" t="s">
        <v>44</v>
      </c>
    </row>
    <row r="394" spans="1:7" ht="12.75" x14ac:dyDescent="0.2"/>
    <row r="395" spans="1:7" ht="12.75" x14ac:dyDescent="0.2">
      <c r="B395" s="77" t="s">
        <v>1064</v>
      </c>
      <c r="C395" s="77" t="s">
        <v>694</v>
      </c>
      <c r="E395" s="77" t="s">
        <v>11</v>
      </c>
    </row>
    <row r="396" spans="1:7" ht="12.75" x14ac:dyDescent="0.2">
      <c r="A396" s="77">
        <v>1</v>
      </c>
      <c r="B396" s="77" t="s">
        <v>1073</v>
      </c>
      <c r="C396" s="77" t="s">
        <v>895</v>
      </c>
      <c r="D396" s="77" t="s">
        <v>1074</v>
      </c>
      <c r="E396" s="77" t="s">
        <v>346</v>
      </c>
      <c r="F396" s="77" t="s">
        <v>691</v>
      </c>
      <c r="G396" s="77" t="s">
        <v>44</v>
      </c>
    </row>
    <row r="397" spans="1:7" ht="12.75" x14ac:dyDescent="0.2">
      <c r="A397" s="77">
        <v>2</v>
      </c>
      <c r="B397" s="77" t="s">
        <v>1075</v>
      </c>
      <c r="C397" s="77" t="s">
        <v>714</v>
      </c>
      <c r="D397" s="77" t="s">
        <v>715</v>
      </c>
      <c r="E397" s="77" t="s">
        <v>346</v>
      </c>
      <c r="F397" s="77" t="s">
        <v>691</v>
      </c>
      <c r="G397" s="77" t="s">
        <v>144</v>
      </c>
    </row>
    <row r="398" spans="1:7" ht="12.75" x14ac:dyDescent="0.2">
      <c r="A398" s="77">
        <v>3</v>
      </c>
      <c r="B398" s="77" t="s">
        <v>1076</v>
      </c>
      <c r="C398" s="77" t="s">
        <v>698</v>
      </c>
      <c r="D398" s="77" t="s">
        <v>699</v>
      </c>
      <c r="E398" s="77" t="s">
        <v>346</v>
      </c>
      <c r="F398" s="77" t="s">
        <v>691</v>
      </c>
      <c r="G398" s="77" t="s">
        <v>700</v>
      </c>
    </row>
    <row r="399" spans="1:7" ht="12.75" x14ac:dyDescent="0.2">
      <c r="A399" s="77">
        <v>4</v>
      </c>
      <c r="B399" s="77" t="s">
        <v>1077</v>
      </c>
      <c r="C399" s="77" t="s">
        <v>720</v>
      </c>
      <c r="D399" s="77" t="s">
        <v>721</v>
      </c>
      <c r="E399" s="77" t="s">
        <v>346</v>
      </c>
      <c r="F399" s="77" t="s">
        <v>691</v>
      </c>
      <c r="G399" s="77" t="s">
        <v>130</v>
      </c>
    </row>
    <row r="400" spans="1:7" ht="12.75" x14ac:dyDescent="0.2">
      <c r="A400" s="77">
        <v>5</v>
      </c>
      <c r="B400" s="77" t="s">
        <v>1078</v>
      </c>
      <c r="C400" s="77" t="s">
        <v>730</v>
      </c>
      <c r="D400" s="77" t="s">
        <v>731</v>
      </c>
      <c r="E400" s="77" t="s">
        <v>346</v>
      </c>
      <c r="F400" s="77" t="s">
        <v>691</v>
      </c>
      <c r="G400" s="77" t="s">
        <v>22</v>
      </c>
    </row>
    <row r="401" spans="1:7" ht="12.75" x14ac:dyDescent="0.2">
      <c r="A401" s="77">
        <v>6</v>
      </c>
      <c r="B401" s="77" t="s">
        <v>1079</v>
      </c>
      <c r="C401" s="77" t="s">
        <v>729</v>
      </c>
      <c r="D401" s="77" t="s">
        <v>155</v>
      </c>
      <c r="E401" s="77" t="s">
        <v>346</v>
      </c>
      <c r="F401" s="77" t="s">
        <v>691</v>
      </c>
      <c r="G401" s="77" t="s">
        <v>25</v>
      </c>
    </row>
    <row r="402" spans="1:7" ht="12.75" x14ac:dyDescent="0.2">
      <c r="A402" s="77">
        <v>7</v>
      </c>
      <c r="B402" s="77" t="s">
        <v>1080</v>
      </c>
      <c r="C402" s="77" t="s">
        <v>709</v>
      </c>
      <c r="D402" s="77" t="s">
        <v>710</v>
      </c>
      <c r="E402" s="77" t="s">
        <v>346</v>
      </c>
      <c r="F402" s="77" t="s">
        <v>691</v>
      </c>
      <c r="G402" s="77" t="s">
        <v>700</v>
      </c>
    </row>
    <row r="403" spans="1:7" ht="12.75" x14ac:dyDescent="0.2">
      <c r="A403" s="77">
        <v>8</v>
      </c>
      <c r="B403" s="77" t="s">
        <v>1081</v>
      </c>
      <c r="C403" s="77" t="s">
        <v>711</v>
      </c>
      <c r="D403" s="77" t="s">
        <v>712</v>
      </c>
      <c r="E403" s="77" t="s">
        <v>346</v>
      </c>
      <c r="F403" s="77" t="s">
        <v>691</v>
      </c>
      <c r="G403" s="77" t="s">
        <v>700</v>
      </c>
    </row>
    <row r="404" spans="1:7" ht="12.75" x14ac:dyDescent="0.2">
      <c r="A404" s="77">
        <v>9</v>
      </c>
      <c r="B404" s="77" t="s">
        <v>1082</v>
      </c>
      <c r="C404" s="77" t="s">
        <v>725</v>
      </c>
      <c r="D404" s="77" t="s">
        <v>726</v>
      </c>
      <c r="E404" s="77" t="s">
        <v>346</v>
      </c>
      <c r="F404" s="77" t="s">
        <v>691</v>
      </c>
      <c r="G404" s="77" t="s">
        <v>22</v>
      </c>
    </row>
    <row r="405" spans="1:7" ht="12.75" x14ac:dyDescent="0.2"/>
    <row r="406" spans="1:7" ht="12.75" x14ac:dyDescent="0.2">
      <c r="B406" s="77" t="s">
        <v>1064</v>
      </c>
      <c r="C406" s="77" t="s">
        <v>1083</v>
      </c>
      <c r="E406" s="77" t="s">
        <v>12</v>
      </c>
    </row>
    <row r="407" spans="1:7" ht="12.75" x14ac:dyDescent="0.2">
      <c r="A407" s="77">
        <v>1</v>
      </c>
      <c r="B407" s="77" t="s">
        <v>1084</v>
      </c>
      <c r="C407" s="77" t="s">
        <v>748</v>
      </c>
      <c r="D407" s="77" t="s">
        <v>749</v>
      </c>
      <c r="E407" s="77" t="s">
        <v>348</v>
      </c>
      <c r="F407" s="77" t="s">
        <v>682</v>
      </c>
      <c r="G407" s="77" t="s">
        <v>44</v>
      </c>
    </row>
    <row r="408" spans="1:7" ht="12.75" x14ac:dyDescent="0.2">
      <c r="A408" s="77">
        <v>2</v>
      </c>
      <c r="B408" s="77" t="s">
        <v>1085</v>
      </c>
      <c r="C408" s="77" t="s">
        <v>759</v>
      </c>
      <c r="D408" s="77" t="s">
        <v>229</v>
      </c>
      <c r="E408" s="77" t="s">
        <v>348</v>
      </c>
      <c r="F408" s="77" t="s">
        <v>682</v>
      </c>
      <c r="G408" s="77" t="s">
        <v>58</v>
      </c>
    </row>
    <row r="409" spans="1:7" ht="12.75" x14ac:dyDescent="0.2">
      <c r="A409" s="77">
        <v>3</v>
      </c>
      <c r="B409" s="77" t="s">
        <v>1086</v>
      </c>
      <c r="C409" s="77" t="s">
        <v>745</v>
      </c>
      <c r="D409" s="77" t="s">
        <v>746</v>
      </c>
      <c r="E409" s="77" t="s">
        <v>348</v>
      </c>
      <c r="F409" s="77" t="s">
        <v>682</v>
      </c>
      <c r="G409" s="77" t="s">
        <v>0</v>
      </c>
    </row>
    <row r="410" spans="1:7" ht="12.75" x14ac:dyDescent="0.2">
      <c r="A410" s="77">
        <v>4</v>
      </c>
      <c r="B410" s="77" t="s">
        <v>1087</v>
      </c>
      <c r="C410" s="77" t="s">
        <v>732</v>
      </c>
      <c r="D410" s="77" t="s">
        <v>733</v>
      </c>
      <c r="E410" s="77" t="s">
        <v>348</v>
      </c>
      <c r="F410" s="77" t="s">
        <v>682</v>
      </c>
      <c r="G410" s="77" t="s">
        <v>44</v>
      </c>
    </row>
    <row r="411" spans="1:7" ht="12.75" x14ac:dyDescent="0.2">
      <c r="A411" s="77">
        <v>5</v>
      </c>
      <c r="B411" s="77" t="s">
        <v>1088</v>
      </c>
      <c r="C411" s="77" t="s">
        <v>747</v>
      </c>
      <c r="D411" s="77" t="s">
        <v>141</v>
      </c>
      <c r="E411" s="77" t="s">
        <v>348</v>
      </c>
      <c r="F411" s="77" t="s">
        <v>682</v>
      </c>
      <c r="G411" s="77" t="s">
        <v>0</v>
      </c>
    </row>
    <row r="412" spans="1:7" ht="12.75" x14ac:dyDescent="0.2">
      <c r="A412" s="77">
        <v>6</v>
      </c>
      <c r="B412" s="77" t="s">
        <v>1089</v>
      </c>
      <c r="C412" s="77" t="s">
        <v>767</v>
      </c>
      <c r="D412" s="77" t="s">
        <v>768</v>
      </c>
      <c r="E412" s="77" t="s">
        <v>348</v>
      </c>
      <c r="F412" s="77" t="s">
        <v>682</v>
      </c>
      <c r="G412" s="77" t="s">
        <v>700</v>
      </c>
    </row>
    <row r="413" spans="1:7" ht="12.75" x14ac:dyDescent="0.2">
      <c r="A413" s="77">
        <v>7</v>
      </c>
      <c r="B413" s="77" t="s">
        <v>1090</v>
      </c>
      <c r="C413" s="77" t="s">
        <v>734</v>
      </c>
      <c r="D413" s="77" t="s">
        <v>735</v>
      </c>
      <c r="E413" s="77" t="s">
        <v>348</v>
      </c>
      <c r="F413" s="77" t="s">
        <v>682</v>
      </c>
      <c r="G413" s="77" t="s">
        <v>0</v>
      </c>
    </row>
    <row r="414" spans="1:7" ht="12.75" x14ac:dyDescent="0.2">
      <c r="A414" s="77">
        <v>8</v>
      </c>
      <c r="B414" s="77" t="s">
        <v>1091</v>
      </c>
      <c r="C414" s="77" t="s">
        <v>756</v>
      </c>
      <c r="D414" s="77" t="s">
        <v>377</v>
      </c>
      <c r="E414" s="77" t="s">
        <v>348</v>
      </c>
      <c r="F414" s="77" t="s">
        <v>682</v>
      </c>
      <c r="G414" s="77" t="s">
        <v>44</v>
      </c>
    </row>
    <row r="415" spans="1:7" ht="12.75" x14ac:dyDescent="0.2">
      <c r="A415" s="77">
        <v>9</v>
      </c>
      <c r="B415" s="77" t="s">
        <v>1092</v>
      </c>
      <c r="C415" s="77" t="s">
        <v>762</v>
      </c>
      <c r="D415" s="77" t="s">
        <v>763</v>
      </c>
      <c r="E415" s="77" t="s">
        <v>348</v>
      </c>
      <c r="F415" s="77" t="s">
        <v>682</v>
      </c>
      <c r="G415" s="77" t="s">
        <v>44</v>
      </c>
    </row>
    <row r="416" spans="1:7" ht="12.75" x14ac:dyDescent="0.2">
      <c r="A416" s="77">
        <v>10</v>
      </c>
      <c r="B416" s="77" t="s">
        <v>1093</v>
      </c>
      <c r="C416" s="77" t="s">
        <v>741</v>
      </c>
      <c r="D416" s="77" t="s">
        <v>216</v>
      </c>
      <c r="E416" s="77" t="s">
        <v>348</v>
      </c>
      <c r="F416" s="77" t="s">
        <v>682</v>
      </c>
      <c r="G416" s="77" t="s">
        <v>44</v>
      </c>
    </row>
    <row r="417" spans="1:7" ht="12.75" x14ac:dyDescent="0.2">
      <c r="A417" s="77">
        <v>11</v>
      </c>
      <c r="B417" s="77" t="s">
        <v>1094</v>
      </c>
      <c r="C417" s="77" t="s">
        <v>760</v>
      </c>
      <c r="D417" s="77" t="s">
        <v>761</v>
      </c>
      <c r="E417" s="77" t="s">
        <v>348</v>
      </c>
      <c r="F417" s="77" t="s">
        <v>682</v>
      </c>
      <c r="G417" s="77" t="s">
        <v>0</v>
      </c>
    </row>
    <row r="418" spans="1:7" ht="12.75" x14ac:dyDescent="0.2">
      <c r="A418" s="77">
        <v>12</v>
      </c>
      <c r="B418" s="77" t="s">
        <v>1095</v>
      </c>
      <c r="C418" s="77" t="s">
        <v>764</v>
      </c>
      <c r="D418" s="77" t="s">
        <v>765</v>
      </c>
      <c r="E418" s="77" t="s">
        <v>348</v>
      </c>
      <c r="F418" s="77" t="s">
        <v>682</v>
      </c>
      <c r="G418" s="77" t="s">
        <v>0</v>
      </c>
    </row>
    <row r="420" spans="1:7" ht="12.75" x14ac:dyDescent="0.2">
      <c r="B420" s="77" t="s">
        <v>333</v>
      </c>
      <c r="C420" s="77" t="s">
        <v>694</v>
      </c>
      <c r="E420" s="77" t="s">
        <v>14</v>
      </c>
    </row>
    <row r="421" spans="1:7" ht="12.75" x14ac:dyDescent="0.2">
      <c r="A421" s="77">
        <v>1</v>
      </c>
      <c r="B421" s="77" t="s">
        <v>1096</v>
      </c>
      <c r="C421" s="77" t="s">
        <v>757</v>
      </c>
      <c r="D421" s="77" t="s">
        <v>758</v>
      </c>
      <c r="E421" s="77" t="s">
        <v>348</v>
      </c>
      <c r="F421" s="77" t="s">
        <v>682</v>
      </c>
      <c r="G421" s="77" t="s">
        <v>0</v>
      </c>
    </row>
    <row r="422" spans="1:7" ht="12.75" x14ac:dyDescent="0.2">
      <c r="A422" s="77">
        <v>2</v>
      </c>
      <c r="B422" s="77" t="s">
        <v>1097</v>
      </c>
      <c r="C422" s="77" t="s">
        <v>736</v>
      </c>
      <c r="D422" s="77" t="s">
        <v>737</v>
      </c>
      <c r="E422" s="77" t="s">
        <v>348</v>
      </c>
      <c r="F422" s="77" t="s">
        <v>682</v>
      </c>
      <c r="G422" s="77" t="s">
        <v>636</v>
      </c>
    </row>
    <row r="423" spans="1:7" ht="12.75" x14ac:dyDescent="0.2">
      <c r="A423" s="77">
        <v>3</v>
      </c>
      <c r="B423" s="77" t="s">
        <v>1098</v>
      </c>
      <c r="C423" s="77" t="s">
        <v>742</v>
      </c>
      <c r="D423" s="77" t="s">
        <v>743</v>
      </c>
      <c r="E423" s="77" t="s">
        <v>348</v>
      </c>
      <c r="F423" s="77" t="s">
        <v>682</v>
      </c>
      <c r="G423" s="77" t="s">
        <v>0</v>
      </c>
    </row>
    <row r="424" spans="1:7" ht="12.75" x14ac:dyDescent="0.2">
      <c r="A424" s="77">
        <v>4</v>
      </c>
      <c r="B424" s="77" t="s">
        <v>1099</v>
      </c>
      <c r="C424" s="77" t="s">
        <v>752</v>
      </c>
      <c r="D424" s="77" t="s">
        <v>753</v>
      </c>
      <c r="E424" s="77" t="s">
        <v>348</v>
      </c>
      <c r="F424" s="77" t="s">
        <v>682</v>
      </c>
      <c r="G424" s="77" t="s">
        <v>0</v>
      </c>
    </row>
    <row r="425" spans="1:7" ht="12.75" x14ac:dyDescent="0.2">
      <c r="A425" s="77">
        <v>5</v>
      </c>
      <c r="B425" s="77" t="s">
        <v>1100</v>
      </c>
      <c r="C425" s="77" t="s">
        <v>754</v>
      </c>
      <c r="D425" s="77" t="s">
        <v>134</v>
      </c>
      <c r="E425" s="77" t="s">
        <v>348</v>
      </c>
      <c r="F425" s="77" t="s">
        <v>682</v>
      </c>
      <c r="G425" s="77" t="s">
        <v>0</v>
      </c>
    </row>
    <row r="426" spans="1:7" ht="12.75" x14ac:dyDescent="0.2">
      <c r="A426" s="77">
        <v>6</v>
      </c>
      <c r="B426" s="77" t="s">
        <v>1101</v>
      </c>
      <c r="C426" s="77" t="s">
        <v>750</v>
      </c>
      <c r="D426" s="77" t="s">
        <v>751</v>
      </c>
      <c r="E426" s="77" t="s">
        <v>348</v>
      </c>
      <c r="F426" s="77" t="s">
        <v>682</v>
      </c>
      <c r="G426" s="77" t="s">
        <v>44</v>
      </c>
    </row>
    <row r="427" spans="1:7" ht="12.75" x14ac:dyDescent="0.2">
      <c r="A427" s="77">
        <v>7</v>
      </c>
      <c r="B427" s="77" t="s">
        <v>1102</v>
      </c>
      <c r="C427" s="77" t="s">
        <v>736</v>
      </c>
      <c r="D427" s="77" t="s">
        <v>457</v>
      </c>
      <c r="E427" s="77" t="s">
        <v>348</v>
      </c>
      <c r="F427" s="77" t="s">
        <v>682</v>
      </c>
      <c r="G427" s="77" t="s">
        <v>636</v>
      </c>
    </row>
    <row r="428" spans="1:7" ht="12.75" x14ac:dyDescent="0.2">
      <c r="A428" s="77">
        <v>8</v>
      </c>
      <c r="B428" s="77" t="s">
        <v>1103</v>
      </c>
      <c r="C428" s="77" t="s">
        <v>738</v>
      </c>
      <c r="D428" s="77" t="s">
        <v>414</v>
      </c>
      <c r="E428" s="77" t="s">
        <v>348</v>
      </c>
      <c r="F428" s="77" t="s">
        <v>682</v>
      </c>
      <c r="G428" s="77" t="s">
        <v>739</v>
      </c>
    </row>
    <row r="429" spans="1:7" ht="12.75" x14ac:dyDescent="0.2">
      <c r="A429" s="77">
        <v>9</v>
      </c>
      <c r="B429" s="77" t="s">
        <v>1104</v>
      </c>
      <c r="C429" s="77" t="s">
        <v>769</v>
      </c>
      <c r="D429" s="77" t="s">
        <v>770</v>
      </c>
      <c r="E429" s="77" t="s">
        <v>348</v>
      </c>
      <c r="F429" s="77" t="s">
        <v>682</v>
      </c>
      <c r="G429" s="77" t="s">
        <v>700</v>
      </c>
    </row>
    <row r="430" spans="1:7" ht="12.75" x14ac:dyDescent="0.2">
      <c r="A430" s="77">
        <v>10</v>
      </c>
      <c r="B430" s="77" t="s">
        <v>1105</v>
      </c>
      <c r="C430" s="77" t="s">
        <v>767</v>
      </c>
      <c r="D430" s="77" t="s">
        <v>211</v>
      </c>
      <c r="E430" s="77" t="s">
        <v>348</v>
      </c>
      <c r="F430" s="77" t="s">
        <v>682</v>
      </c>
      <c r="G430" s="77" t="s">
        <v>130</v>
      </c>
    </row>
    <row r="431" spans="1:7" ht="12.75" x14ac:dyDescent="0.2">
      <c r="A431" s="77">
        <v>11</v>
      </c>
      <c r="B431" s="77" t="s">
        <v>1106</v>
      </c>
      <c r="C431" s="77" t="s">
        <v>767</v>
      </c>
      <c r="D431" s="77" t="s">
        <v>43</v>
      </c>
      <c r="E431" s="77" t="s">
        <v>348</v>
      </c>
      <c r="F431" s="77" t="s">
        <v>682</v>
      </c>
      <c r="G431" s="77" t="s">
        <v>130</v>
      </c>
    </row>
    <row r="433" spans="1:7" ht="12.75" x14ac:dyDescent="0.2">
      <c r="B433" s="77" t="s">
        <v>852</v>
      </c>
      <c r="C433" s="77" t="s">
        <v>771</v>
      </c>
      <c r="E433" s="77" t="s">
        <v>4</v>
      </c>
    </row>
    <row r="434" spans="1:7" ht="12.75" x14ac:dyDescent="0.2">
      <c r="A434" s="77">
        <v>1</v>
      </c>
      <c r="B434" s="77" t="s">
        <v>1107</v>
      </c>
      <c r="C434" s="77" t="s">
        <v>779</v>
      </c>
      <c r="D434" s="77" t="s">
        <v>407</v>
      </c>
      <c r="E434" s="77" t="s">
        <v>349</v>
      </c>
      <c r="F434" s="77" t="s">
        <v>691</v>
      </c>
      <c r="G434" s="77" t="s">
        <v>0</v>
      </c>
    </row>
    <row r="435" spans="1:7" ht="12.75" x14ac:dyDescent="0.2">
      <c r="A435" s="77">
        <v>2</v>
      </c>
      <c r="B435" s="77" t="s">
        <v>1108</v>
      </c>
      <c r="C435" s="77" t="s">
        <v>779</v>
      </c>
      <c r="D435" s="77" t="s">
        <v>705</v>
      </c>
      <c r="E435" s="77" t="s">
        <v>349</v>
      </c>
      <c r="F435" s="77" t="s">
        <v>691</v>
      </c>
      <c r="G435" s="77" t="s">
        <v>0</v>
      </c>
    </row>
    <row r="436" spans="1:7" ht="12.75" x14ac:dyDescent="0.2">
      <c r="A436" s="77">
        <v>3</v>
      </c>
      <c r="B436" s="77" t="s">
        <v>1109</v>
      </c>
      <c r="C436" s="77" t="s">
        <v>811</v>
      </c>
      <c r="D436" s="77" t="s">
        <v>444</v>
      </c>
      <c r="E436" s="77" t="s">
        <v>349</v>
      </c>
      <c r="F436" s="77" t="s">
        <v>691</v>
      </c>
      <c r="G436" s="77" t="s">
        <v>144</v>
      </c>
    </row>
    <row r="437" spans="1:7" ht="12.75" x14ac:dyDescent="0.2">
      <c r="A437" s="77">
        <v>4</v>
      </c>
      <c r="B437" s="77" t="s">
        <v>1110</v>
      </c>
      <c r="C437" s="77" t="s">
        <v>769</v>
      </c>
      <c r="D437" s="77" t="s">
        <v>800</v>
      </c>
      <c r="E437" s="77" t="s">
        <v>349</v>
      </c>
      <c r="F437" s="77" t="s">
        <v>691</v>
      </c>
      <c r="G437" s="77" t="s">
        <v>700</v>
      </c>
    </row>
    <row r="438" spans="1:7" ht="12.75" x14ac:dyDescent="0.2">
      <c r="A438" s="77">
        <v>5</v>
      </c>
      <c r="B438" s="77" t="s">
        <v>1111</v>
      </c>
      <c r="C438" s="77" t="s">
        <v>808</v>
      </c>
      <c r="D438" s="77" t="s">
        <v>454</v>
      </c>
      <c r="E438" s="77" t="s">
        <v>349</v>
      </c>
      <c r="F438" s="77" t="s">
        <v>691</v>
      </c>
      <c r="G438" s="77" t="s">
        <v>622</v>
      </c>
    </row>
    <row r="439" spans="1:7" ht="12.75" x14ac:dyDescent="0.2">
      <c r="A439" s="77">
        <v>6</v>
      </c>
      <c r="B439" s="77" t="s">
        <v>1112</v>
      </c>
      <c r="C439" s="77" t="s">
        <v>787</v>
      </c>
      <c r="D439" s="77" t="s">
        <v>164</v>
      </c>
      <c r="E439" s="77" t="s">
        <v>349</v>
      </c>
      <c r="F439" s="77" t="s">
        <v>691</v>
      </c>
      <c r="G439" s="77" t="s">
        <v>636</v>
      </c>
    </row>
    <row r="440" spans="1:7" ht="12.75" x14ac:dyDescent="0.2">
      <c r="A440" s="77">
        <v>7</v>
      </c>
      <c r="B440" s="77" t="s">
        <v>1113</v>
      </c>
      <c r="C440" s="77" t="s">
        <v>784</v>
      </c>
      <c r="D440" s="77" t="s">
        <v>785</v>
      </c>
      <c r="E440" s="77" t="s">
        <v>349</v>
      </c>
      <c r="F440" s="77" t="s">
        <v>691</v>
      </c>
      <c r="G440" s="77" t="s">
        <v>71</v>
      </c>
    </row>
    <row r="441" spans="1:7" ht="12.75" x14ac:dyDescent="0.2">
      <c r="A441" s="77">
        <v>8</v>
      </c>
      <c r="B441" s="77" t="s">
        <v>1114</v>
      </c>
      <c r="C441" s="77" t="s">
        <v>788</v>
      </c>
      <c r="D441" s="77" t="s">
        <v>789</v>
      </c>
      <c r="E441" s="77" t="s">
        <v>349</v>
      </c>
      <c r="F441" s="77" t="s">
        <v>691</v>
      </c>
      <c r="G441" s="77" t="s">
        <v>739</v>
      </c>
    </row>
    <row r="442" spans="1:7" ht="12.75" x14ac:dyDescent="0.2">
      <c r="A442" s="77">
        <v>9</v>
      </c>
      <c r="B442" s="77" t="s">
        <v>1115</v>
      </c>
      <c r="C442" s="77" t="s">
        <v>711</v>
      </c>
      <c r="D442" s="77" t="s">
        <v>801</v>
      </c>
      <c r="E442" s="77" t="s">
        <v>349</v>
      </c>
      <c r="F442" s="77" t="s">
        <v>691</v>
      </c>
      <c r="G442" s="77" t="s">
        <v>700</v>
      </c>
    </row>
    <row r="443" spans="1:7" ht="12.75" x14ac:dyDescent="0.2">
      <c r="A443" s="77">
        <v>10</v>
      </c>
      <c r="B443" s="77" t="s">
        <v>1116</v>
      </c>
      <c r="C443" s="77" t="s">
        <v>815</v>
      </c>
      <c r="D443" s="77" t="s">
        <v>816</v>
      </c>
      <c r="E443" s="77" t="s">
        <v>349</v>
      </c>
      <c r="F443" s="77" t="s">
        <v>691</v>
      </c>
      <c r="G443" s="77" t="s">
        <v>0</v>
      </c>
    </row>
    <row r="444" spans="1:7" ht="12.75" x14ac:dyDescent="0.2">
      <c r="A444" s="77">
        <v>11</v>
      </c>
      <c r="B444" s="77" t="s">
        <v>1117</v>
      </c>
      <c r="C444" s="77" t="s">
        <v>804</v>
      </c>
      <c r="D444" s="77" t="s">
        <v>805</v>
      </c>
      <c r="E444" s="77" t="s">
        <v>349</v>
      </c>
      <c r="F444" s="77" t="s">
        <v>691</v>
      </c>
      <c r="G444" s="77" t="s">
        <v>739</v>
      </c>
    </row>
    <row r="445" spans="1:7" ht="12.75" x14ac:dyDescent="0.2">
      <c r="A445" s="77">
        <v>12</v>
      </c>
      <c r="B445" s="77" t="s">
        <v>1118</v>
      </c>
      <c r="C445" s="77" t="s">
        <v>802</v>
      </c>
      <c r="D445" s="77" t="s">
        <v>803</v>
      </c>
      <c r="E445" s="77" t="s">
        <v>349</v>
      </c>
      <c r="F445" s="77" t="s">
        <v>691</v>
      </c>
      <c r="G445" s="77" t="s">
        <v>700</v>
      </c>
    </row>
    <row r="447" spans="1:7" ht="12.75" x14ac:dyDescent="0.2">
      <c r="B447" s="77" t="s">
        <v>852</v>
      </c>
      <c r="C447" s="77" t="s">
        <v>771</v>
      </c>
      <c r="E447" s="77" t="s">
        <v>853</v>
      </c>
    </row>
    <row r="448" spans="1:7" ht="12.75" x14ac:dyDescent="0.2">
      <c r="A448" s="77">
        <v>1</v>
      </c>
      <c r="B448" s="77" t="s">
        <v>1119</v>
      </c>
      <c r="C448" s="77" t="s">
        <v>812</v>
      </c>
      <c r="D448" s="77" t="s">
        <v>813</v>
      </c>
      <c r="E448" s="77" t="s">
        <v>349</v>
      </c>
      <c r="F448" s="77" t="s">
        <v>691</v>
      </c>
      <c r="G448" s="77" t="s">
        <v>703</v>
      </c>
    </row>
    <row r="449" spans="1:7" ht="12.75" x14ac:dyDescent="0.2">
      <c r="A449" s="77">
        <v>2</v>
      </c>
      <c r="B449" s="77" t="s">
        <v>1120</v>
      </c>
      <c r="C449" s="77" t="s">
        <v>814</v>
      </c>
      <c r="D449" s="77" t="s">
        <v>246</v>
      </c>
      <c r="E449" s="77" t="s">
        <v>349</v>
      </c>
      <c r="F449" s="77" t="s">
        <v>691</v>
      </c>
      <c r="G449" s="77" t="s">
        <v>703</v>
      </c>
    </row>
    <row r="450" spans="1:7" ht="12.75" x14ac:dyDescent="0.2">
      <c r="A450" s="77">
        <v>3</v>
      </c>
      <c r="B450" s="77" t="s">
        <v>1121</v>
      </c>
      <c r="C450" s="77" t="s">
        <v>791</v>
      </c>
      <c r="D450" s="77" t="s">
        <v>201</v>
      </c>
      <c r="E450" s="77" t="s">
        <v>349</v>
      </c>
      <c r="F450" s="77" t="s">
        <v>691</v>
      </c>
      <c r="G450" s="77" t="s">
        <v>0</v>
      </c>
    </row>
    <row r="451" spans="1:7" ht="12.75" x14ac:dyDescent="0.2">
      <c r="A451" s="77">
        <v>4</v>
      </c>
      <c r="B451" s="77" t="s">
        <v>1122</v>
      </c>
      <c r="C451" s="77" t="s">
        <v>701</v>
      </c>
      <c r="D451" s="77" t="s">
        <v>800</v>
      </c>
      <c r="E451" s="77" t="s">
        <v>349</v>
      </c>
      <c r="F451" s="77" t="s">
        <v>691</v>
      </c>
      <c r="G451" s="77" t="s">
        <v>703</v>
      </c>
    </row>
    <row r="452" spans="1:7" ht="12.75" x14ac:dyDescent="0.2">
      <c r="A452" s="77">
        <v>5</v>
      </c>
      <c r="B452" s="77" t="s">
        <v>1123</v>
      </c>
      <c r="C452" s="77" t="s">
        <v>796</v>
      </c>
      <c r="D452" s="77" t="s">
        <v>797</v>
      </c>
      <c r="E452" s="77" t="s">
        <v>349</v>
      </c>
      <c r="F452" s="77" t="s">
        <v>691</v>
      </c>
      <c r="G452" s="77" t="s">
        <v>0</v>
      </c>
    </row>
    <row r="453" spans="1:7" ht="12.75" x14ac:dyDescent="0.2">
      <c r="A453" s="77">
        <v>6</v>
      </c>
      <c r="B453" s="77" t="s">
        <v>1124</v>
      </c>
      <c r="C453" s="77" t="s">
        <v>790</v>
      </c>
      <c r="D453" s="77" t="s">
        <v>367</v>
      </c>
      <c r="E453" s="77" t="s">
        <v>349</v>
      </c>
      <c r="F453" s="77" t="s">
        <v>691</v>
      </c>
      <c r="G453" s="77" t="s">
        <v>0</v>
      </c>
    </row>
    <row r="454" spans="1:7" ht="12.75" x14ac:dyDescent="0.2">
      <c r="A454" s="77">
        <v>7</v>
      </c>
      <c r="B454" s="77" t="s">
        <v>1125</v>
      </c>
      <c r="C454" s="77" t="s">
        <v>809</v>
      </c>
      <c r="D454" s="77" t="s">
        <v>810</v>
      </c>
      <c r="E454" s="77" t="s">
        <v>349</v>
      </c>
      <c r="F454" s="77" t="s">
        <v>691</v>
      </c>
      <c r="G454" s="77" t="s">
        <v>22</v>
      </c>
    </row>
    <row r="455" spans="1:7" ht="12.75" x14ac:dyDescent="0.2">
      <c r="A455" s="77">
        <v>8</v>
      </c>
      <c r="B455" s="77" t="s">
        <v>1126</v>
      </c>
      <c r="C455" s="77" t="s">
        <v>760</v>
      </c>
      <c r="D455" s="77" t="s">
        <v>799</v>
      </c>
      <c r="E455" s="77" t="s">
        <v>349</v>
      </c>
      <c r="F455" s="77" t="s">
        <v>691</v>
      </c>
      <c r="G455" s="77" t="s">
        <v>0</v>
      </c>
    </row>
    <row r="456" spans="1:7" ht="12.75" x14ac:dyDescent="0.2">
      <c r="A456" s="77">
        <v>9</v>
      </c>
      <c r="B456" s="77" t="s">
        <v>1127</v>
      </c>
      <c r="C456" s="77" t="s">
        <v>798</v>
      </c>
      <c r="D456" s="77" t="s">
        <v>406</v>
      </c>
      <c r="E456" s="77" t="s">
        <v>349</v>
      </c>
      <c r="F456" s="77" t="s">
        <v>691</v>
      </c>
      <c r="G456" s="77" t="s">
        <v>0</v>
      </c>
    </row>
    <row r="457" spans="1:7" ht="12.75" x14ac:dyDescent="0.2">
      <c r="A457" s="77">
        <v>10</v>
      </c>
      <c r="B457" s="77" t="s">
        <v>1128</v>
      </c>
      <c r="C457" s="77" t="s">
        <v>773</v>
      </c>
      <c r="D457" s="77" t="s">
        <v>774</v>
      </c>
      <c r="E457" s="77" t="s">
        <v>349</v>
      </c>
      <c r="F457" s="77" t="s">
        <v>691</v>
      </c>
      <c r="G457" s="77" t="s">
        <v>59</v>
      </c>
    </row>
    <row r="458" spans="1:7" ht="12.75" x14ac:dyDescent="0.2">
      <c r="A458" s="77">
        <v>11</v>
      </c>
      <c r="B458" s="77" t="s">
        <v>1129</v>
      </c>
      <c r="C458" s="77" t="s">
        <v>782</v>
      </c>
      <c r="D458" s="77" t="s">
        <v>783</v>
      </c>
      <c r="E458" s="77" t="s">
        <v>349</v>
      </c>
      <c r="F458" s="77" t="s">
        <v>691</v>
      </c>
      <c r="G458" s="77" t="s">
        <v>0</v>
      </c>
    </row>
    <row r="459" spans="1:7" ht="12.75" x14ac:dyDescent="0.2">
      <c r="A459" s="77">
        <v>12</v>
      </c>
      <c r="B459" s="77" t="s">
        <v>1130</v>
      </c>
      <c r="C459" s="77" t="s">
        <v>794</v>
      </c>
      <c r="D459" s="77" t="s">
        <v>37</v>
      </c>
      <c r="E459" s="77" t="s">
        <v>349</v>
      </c>
      <c r="F459" s="77" t="s">
        <v>691</v>
      </c>
      <c r="G459" s="77" t="s">
        <v>0</v>
      </c>
    </row>
    <row r="461" spans="1:7" ht="12.75" x14ac:dyDescent="0.2">
      <c r="B461" s="77" t="s">
        <v>852</v>
      </c>
      <c r="C461" s="77" t="s">
        <v>771</v>
      </c>
      <c r="E461" s="77" t="s">
        <v>12</v>
      </c>
    </row>
    <row r="462" spans="1:7" ht="12.75" x14ac:dyDescent="0.2">
      <c r="A462" s="77">
        <v>1</v>
      </c>
      <c r="B462" s="77" t="s">
        <v>1131</v>
      </c>
      <c r="C462" s="77" t="s">
        <v>752</v>
      </c>
      <c r="D462" s="77" t="s">
        <v>818</v>
      </c>
      <c r="E462" s="77" t="s">
        <v>353</v>
      </c>
      <c r="F462" s="77" t="s">
        <v>682</v>
      </c>
      <c r="G462" s="77" t="s">
        <v>0</v>
      </c>
    </row>
    <row r="463" spans="1:7" ht="12.75" x14ac:dyDescent="0.2">
      <c r="A463" s="77">
        <v>2</v>
      </c>
      <c r="B463" s="77" t="s">
        <v>1132</v>
      </c>
      <c r="C463" s="77" t="s">
        <v>829</v>
      </c>
      <c r="D463" s="77" t="s">
        <v>830</v>
      </c>
      <c r="E463" s="77" t="s">
        <v>353</v>
      </c>
      <c r="F463" s="77" t="s">
        <v>682</v>
      </c>
      <c r="G463" s="77" t="s">
        <v>0</v>
      </c>
    </row>
    <row r="464" spans="1:7" ht="12.75" x14ac:dyDescent="0.2">
      <c r="A464" s="77">
        <v>3</v>
      </c>
      <c r="B464" s="77" t="s">
        <v>1133</v>
      </c>
      <c r="C464" s="77">
        <v>112</v>
      </c>
    </row>
    <row r="465" spans="1:7" ht="12.75" x14ac:dyDescent="0.2">
      <c r="A465" s="77">
        <v>4</v>
      </c>
      <c r="B465" s="77" t="s">
        <v>1134</v>
      </c>
      <c r="C465" s="77" t="s">
        <v>840</v>
      </c>
      <c r="D465" s="77" t="s">
        <v>841</v>
      </c>
      <c r="E465" s="77" t="s">
        <v>353</v>
      </c>
      <c r="F465" s="77" t="s">
        <v>682</v>
      </c>
      <c r="G465" s="77" t="s">
        <v>22</v>
      </c>
    </row>
    <row r="466" spans="1:7" ht="12.75" x14ac:dyDescent="0.2">
      <c r="A466" s="77">
        <v>5</v>
      </c>
      <c r="B466" s="77" t="s">
        <v>1135</v>
      </c>
      <c r="C466" s="77" t="s">
        <v>837</v>
      </c>
      <c r="D466" s="77" t="s">
        <v>838</v>
      </c>
      <c r="E466" s="77" t="s">
        <v>353</v>
      </c>
      <c r="F466" s="77" t="s">
        <v>682</v>
      </c>
      <c r="G466" s="77" t="s">
        <v>0</v>
      </c>
    </row>
    <row r="467" spans="1:7" ht="12.75" x14ac:dyDescent="0.2">
      <c r="A467" s="77">
        <v>6</v>
      </c>
      <c r="B467" s="77" t="s">
        <v>1136</v>
      </c>
      <c r="C467" s="77" t="s">
        <v>828</v>
      </c>
      <c r="D467" s="77" t="s">
        <v>763</v>
      </c>
      <c r="E467" s="77" t="s">
        <v>353</v>
      </c>
      <c r="F467" s="77" t="s">
        <v>682</v>
      </c>
      <c r="G467" s="77" t="s">
        <v>0</v>
      </c>
    </row>
    <row r="468" spans="1:7" ht="12.75" x14ac:dyDescent="0.2">
      <c r="A468" s="77">
        <v>7</v>
      </c>
      <c r="B468" s="77" t="s">
        <v>1137</v>
      </c>
      <c r="C468" s="77">
        <v>111</v>
      </c>
    </row>
    <row r="469" spans="1:7" ht="12.75" x14ac:dyDescent="0.2">
      <c r="A469" s="77">
        <v>8</v>
      </c>
      <c r="B469" s="77" t="s">
        <v>1138</v>
      </c>
      <c r="C469" s="77" t="s">
        <v>825</v>
      </c>
      <c r="D469" s="77" t="s">
        <v>826</v>
      </c>
      <c r="E469" s="77" t="s">
        <v>353</v>
      </c>
      <c r="F469" s="77" t="s">
        <v>682</v>
      </c>
      <c r="G469" s="77" t="s">
        <v>0</v>
      </c>
    </row>
    <row r="470" spans="1:7" ht="12.75" x14ac:dyDescent="0.2">
      <c r="A470" s="77">
        <v>9</v>
      </c>
      <c r="B470" s="77" t="s">
        <v>1139</v>
      </c>
      <c r="C470" s="77" t="s">
        <v>832</v>
      </c>
      <c r="D470" s="77" t="s">
        <v>833</v>
      </c>
      <c r="E470" s="77" t="s">
        <v>353</v>
      </c>
      <c r="F470" s="77" t="s">
        <v>682</v>
      </c>
      <c r="G470" s="77" t="s">
        <v>0</v>
      </c>
    </row>
    <row r="472" spans="1:7" ht="12.75" x14ac:dyDescent="0.2">
      <c r="B472" s="77" t="s">
        <v>189</v>
      </c>
      <c r="C472" s="77" t="s">
        <v>771</v>
      </c>
      <c r="E472" s="77" t="s">
        <v>14</v>
      </c>
    </row>
    <row r="473" spans="1:7" ht="12.75" x14ac:dyDescent="0.2">
      <c r="A473" s="77">
        <v>1</v>
      </c>
      <c r="B473" s="77" t="s">
        <v>1140</v>
      </c>
      <c r="C473" s="77" t="s">
        <v>917</v>
      </c>
      <c r="D473" s="77" t="s">
        <v>460</v>
      </c>
      <c r="E473" s="77" t="s">
        <v>353</v>
      </c>
      <c r="F473" s="77" t="s">
        <v>682</v>
      </c>
      <c r="G473" s="77" t="s">
        <v>0</v>
      </c>
    </row>
    <row r="474" spans="1:7" ht="12.75" x14ac:dyDescent="0.2">
      <c r="A474" s="77">
        <v>2</v>
      </c>
      <c r="B474" s="77" t="s">
        <v>1141</v>
      </c>
      <c r="C474" s="77" t="s">
        <v>759</v>
      </c>
      <c r="D474" s="77" t="s">
        <v>763</v>
      </c>
      <c r="E474" s="77" t="s">
        <v>353</v>
      </c>
      <c r="F474" s="77" t="s">
        <v>682</v>
      </c>
      <c r="G474" s="77" t="s">
        <v>58</v>
      </c>
    </row>
    <row r="475" spans="1:7" ht="12.75" x14ac:dyDescent="0.2">
      <c r="A475" s="77">
        <v>3</v>
      </c>
      <c r="B475" s="77" t="s">
        <v>1142</v>
      </c>
      <c r="C475" s="77" t="s">
        <v>819</v>
      </c>
      <c r="D475" s="77" t="s">
        <v>820</v>
      </c>
      <c r="E475" s="77" t="s">
        <v>353</v>
      </c>
      <c r="F475" s="77" t="s">
        <v>682</v>
      </c>
      <c r="G475" s="77" t="s">
        <v>0</v>
      </c>
    </row>
    <row r="476" spans="1:7" ht="12.75" x14ac:dyDescent="0.2">
      <c r="A476" s="77">
        <v>4</v>
      </c>
      <c r="B476" s="77" t="s">
        <v>1143</v>
      </c>
      <c r="C476" s="77" t="s">
        <v>828</v>
      </c>
      <c r="D476" s="77" t="s">
        <v>763</v>
      </c>
      <c r="E476" s="77" t="s">
        <v>353</v>
      </c>
      <c r="F476" s="77" t="s">
        <v>682</v>
      </c>
      <c r="G476" s="77" t="s">
        <v>0</v>
      </c>
    </row>
    <row r="477" spans="1:7" ht="12.75" x14ac:dyDescent="0.2">
      <c r="A477" s="77">
        <v>5</v>
      </c>
      <c r="B477" s="77" t="s">
        <v>1144</v>
      </c>
      <c r="C477" s="77" t="s">
        <v>711</v>
      </c>
      <c r="D477" s="77" t="s">
        <v>843</v>
      </c>
      <c r="E477" s="77" t="s">
        <v>353</v>
      </c>
      <c r="F477" s="77" t="s">
        <v>682</v>
      </c>
      <c r="G477" s="77" t="s">
        <v>700</v>
      </c>
    </row>
    <row r="478" spans="1:7" ht="12.75" x14ac:dyDescent="0.2">
      <c r="A478" s="77">
        <v>6</v>
      </c>
      <c r="B478" s="77" t="s">
        <v>1145</v>
      </c>
      <c r="C478" s="77" t="s">
        <v>714</v>
      </c>
      <c r="D478" s="77" t="s">
        <v>836</v>
      </c>
      <c r="E478" s="77" t="s">
        <v>353</v>
      </c>
      <c r="F478" s="77" t="s">
        <v>682</v>
      </c>
      <c r="G478" s="77" t="s">
        <v>144</v>
      </c>
    </row>
    <row r="479" spans="1:7" ht="12.75" x14ac:dyDescent="0.2">
      <c r="A479" s="77">
        <v>7</v>
      </c>
      <c r="B479" s="77" t="s">
        <v>1146</v>
      </c>
      <c r="C479" s="77" t="s">
        <v>831</v>
      </c>
      <c r="D479" s="77" t="s">
        <v>70</v>
      </c>
      <c r="E479" s="77" t="s">
        <v>353</v>
      </c>
      <c r="F479" s="77" t="s">
        <v>682</v>
      </c>
      <c r="G479" s="77" t="s">
        <v>739</v>
      </c>
    </row>
    <row r="480" spans="1:7" ht="12.75" x14ac:dyDescent="0.2">
      <c r="A480" s="77">
        <v>8</v>
      </c>
      <c r="B480" s="77" t="s">
        <v>1147</v>
      </c>
      <c r="C480" s="77" t="s">
        <v>720</v>
      </c>
      <c r="D480" s="77" t="s">
        <v>842</v>
      </c>
      <c r="E480" s="77" t="s">
        <v>353</v>
      </c>
      <c r="F480" s="77" t="s">
        <v>682</v>
      </c>
      <c r="G480" s="77" t="s">
        <v>130</v>
      </c>
    </row>
    <row r="481" spans="1:7" ht="12.75" x14ac:dyDescent="0.2">
      <c r="A481" s="77">
        <v>9</v>
      </c>
      <c r="B481" s="77" t="s">
        <v>1148</v>
      </c>
      <c r="C481" s="77" t="s">
        <v>777</v>
      </c>
      <c r="D481" s="77" t="s">
        <v>821</v>
      </c>
      <c r="E481" s="77" t="s">
        <v>353</v>
      </c>
      <c r="F481" s="77" t="s">
        <v>682</v>
      </c>
      <c r="G481" s="77" t="s">
        <v>0</v>
      </c>
    </row>
    <row r="482" spans="1:7" ht="12.75" x14ac:dyDescent="0.2">
      <c r="A482" s="77">
        <v>10</v>
      </c>
      <c r="B482" s="77" t="s">
        <v>1149</v>
      </c>
      <c r="C482" s="77" t="s">
        <v>824</v>
      </c>
      <c r="D482" s="77" t="s">
        <v>743</v>
      </c>
      <c r="E482" s="77" t="s">
        <v>353</v>
      </c>
      <c r="F482" s="77" t="s">
        <v>682</v>
      </c>
      <c r="G482" s="77" t="s">
        <v>0</v>
      </c>
    </row>
    <row r="483" spans="1:7" ht="12.75" x14ac:dyDescent="0.2">
      <c r="A483" s="77">
        <v>11</v>
      </c>
      <c r="B483" s="77" t="s">
        <v>1150</v>
      </c>
      <c r="C483" s="77" t="s">
        <v>740</v>
      </c>
      <c r="D483" s="77" t="s">
        <v>175</v>
      </c>
      <c r="E483" s="77" t="s">
        <v>353</v>
      </c>
      <c r="F483" s="77" t="s">
        <v>682</v>
      </c>
      <c r="G483" s="77" t="s">
        <v>0</v>
      </c>
    </row>
    <row r="485" spans="1:7" ht="12.75" x14ac:dyDescent="0.2">
      <c r="B485" s="77" t="s">
        <v>1151</v>
      </c>
      <c r="C485" s="77" t="s">
        <v>4</v>
      </c>
      <c r="E485" s="77" t="s">
        <v>1152</v>
      </c>
    </row>
    <row r="486" spans="1:7" ht="12.75" x14ac:dyDescent="0.2">
      <c r="A486" s="77">
        <v>1</v>
      </c>
      <c r="B486" s="77">
        <v>16.12</v>
      </c>
      <c r="C486" s="77" t="s">
        <v>680</v>
      </c>
      <c r="D486" s="77" t="s">
        <v>68</v>
      </c>
      <c r="E486" s="77" t="s">
        <v>681</v>
      </c>
      <c r="F486" s="77" t="s">
        <v>682</v>
      </c>
      <c r="G486" s="77" t="s">
        <v>639</v>
      </c>
    </row>
    <row r="487" spans="1:7" ht="12.75" x14ac:dyDescent="0.2">
      <c r="A487" s="77">
        <v>2</v>
      </c>
      <c r="B487" s="77">
        <v>16.12</v>
      </c>
      <c r="C487" s="77" t="s">
        <v>688</v>
      </c>
      <c r="D487" s="77" t="s">
        <v>56</v>
      </c>
      <c r="E487" s="77" t="s">
        <v>362</v>
      </c>
      <c r="F487" s="77" t="s">
        <v>682</v>
      </c>
      <c r="G487" s="77" t="s">
        <v>55</v>
      </c>
    </row>
    <row r="488" spans="1:7" ht="12.75" x14ac:dyDescent="0.2">
      <c r="A488" s="77">
        <v>3</v>
      </c>
      <c r="B488" s="77">
        <v>16.53</v>
      </c>
      <c r="C488" s="77" t="s">
        <v>956</v>
      </c>
      <c r="D488" s="77" t="s">
        <v>51</v>
      </c>
      <c r="E488" s="77" t="s">
        <v>869</v>
      </c>
      <c r="F488" s="77" t="s">
        <v>691</v>
      </c>
      <c r="G488" s="77" t="s">
        <v>44</v>
      </c>
    </row>
    <row r="490" spans="1:7" ht="12.75" x14ac:dyDescent="0.2">
      <c r="B490" s="77" t="s">
        <v>336</v>
      </c>
      <c r="C490" s="77" t="s">
        <v>4</v>
      </c>
      <c r="E490" s="77" t="s">
        <v>1152</v>
      </c>
    </row>
    <row r="491" spans="1:7" ht="12.75" x14ac:dyDescent="0.2">
      <c r="A491" s="77">
        <v>1</v>
      </c>
      <c r="B491" s="77">
        <v>15.58</v>
      </c>
      <c r="C491" s="77" t="s">
        <v>1153</v>
      </c>
      <c r="D491" s="77" t="s">
        <v>414</v>
      </c>
      <c r="E491" s="77" t="s">
        <v>364</v>
      </c>
      <c r="F491" s="77" t="s">
        <v>682</v>
      </c>
      <c r="G491" s="77" t="s">
        <v>627</v>
      </c>
    </row>
    <row r="493" spans="1:7" ht="12.75" x14ac:dyDescent="0.2">
      <c r="B493" s="77" t="s">
        <v>1154</v>
      </c>
      <c r="C493" s="77" t="s">
        <v>4</v>
      </c>
      <c r="D493" s="77" t="s">
        <v>1155</v>
      </c>
    </row>
    <row r="494" spans="1:7" ht="12.75" x14ac:dyDescent="0.2">
      <c r="A494" s="77">
        <v>1</v>
      </c>
      <c r="B494" s="77">
        <v>22.81</v>
      </c>
      <c r="C494" s="77" t="s">
        <v>929</v>
      </c>
      <c r="D494" s="77" t="s">
        <v>166</v>
      </c>
      <c r="E494" s="77" t="s">
        <v>847</v>
      </c>
      <c r="F494" s="77" t="s">
        <v>682</v>
      </c>
      <c r="G494" s="77" t="s">
        <v>140</v>
      </c>
    </row>
    <row r="495" spans="1:7" ht="12.75" x14ac:dyDescent="0.2">
      <c r="A495" s="77">
        <v>2</v>
      </c>
      <c r="B495" s="77">
        <v>23.54</v>
      </c>
      <c r="C495" s="77" t="s">
        <v>745</v>
      </c>
      <c r="D495" s="77" t="s">
        <v>388</v>
      </c>
      <c r="E495" s="77" t="s">
        <v>362</v>
      </c>
      <c r="F495" s="77" t="s">
        <v>682</v>
      </c>
      <c r="G495" s="77" t="s">
        <v>887</v>
      </c>
    </row>
    <row r="496" spans="1:7" ht="12.75" x14ac:dyDescent="0.2">
      <c r="A496" s="77">
        <v>3</v>
      </c>
      <c r="B496" s="77">
        <v>24.15</v>
      </c>
      <c r="C496" s="77" t="s">
        <v>932</v>
      </c>
      <c r="D496" s="77" t="s">
        <v>30</v>
      </c>
      <c r="E496" s="77" t="s">
        <v>364</v>
      </c>
      <c r="F496" s="77" t="s">
        <v>682</v>
      </c>
      <c r="G496" s="77" t="s">
        <v>0</v>
      </c>
    </row>
    <row r="497" spans="1:7" ht="12.75" x14ac:dyDescent="0.2">
      <c r="A497" s="77">
        <v>4</v>
      </c>
      <c r="B497" s="77">
        <v>24.29</v>
      </c>
      <c r="C497" s="77" t="s">
        <v>871</v>
      </c>
      <c r="D497" s="77" t="s">
        <v>165</v>
      </c>
      <c r="E497" s="77" t="s">
        <v>362</v>
      </c>
      <c r="F497" s="77" t="s">
        <v>682</v>
      </c>
      <c r="G497" s="77" t="s">
        <v>703</v>
      </c>
    </row>
    <row r="498" spans="1:7" ht="12.75" x14ac:dyDescent="0.2">
      <c r="A498" s="77">
        <v>5</v>
      </c>
      <c r="B498" s="77">
        <v>25.75</v>
      </c>
      <c r="C498" s="77" t="s">
        <v>944</v>
      </c>
      <c r="D498" s="77" t="s">
        <v>145</v>
      </c>
      <c r="E498" s="77" t="s">
        <v>364</v>
      </c>
      <c r="F498" s="77" t="s">
        <v>682</v>
      </c>
      <c r="G498" s="77" t="s">
        <v>44</v>
      </c>
    </row>
    <row r="500" spans="1:7" ht="12.75" x14ac:dyDescent="0.2">
      <c r="B500" s="77" t="s">
        <v>1154</v>
      </c>
      <c r="C500" s="77" t="s">
        <v>853</v>
      </c>
      <c r="D500" s="77" t="s">
        <v>1156</v>
      </c>
    </row>
    <row r="501" spans="1:7" ht="12.75" x14ac:dyDescent="0.2">
      <c r="A501" s="77">
        <v>1</v>
      </c>
      <c r="B501" s="77">
        <v>26.52</v>
      </c>
      <c r="C501" s="77" t="s">
        <v>949</v>
      </c>
      <c r="D501" s="77" t="s">
        <v>167</v>
      </c>
      <c r="E501" s="77" t="s">
        <v>360</v>
      </c>
      <c r="F501" s="77" t="s">
        <v>691</v>
      </c>
      <c r="G501" s="77" t="s">
        <v>169</v>
      </c>
    </row>
    <row r="502" spans="1:7" ht="12.75" x14ac:dyDescent="0.2">
      <c r="A502" s="77">
        <v>2</v>
      </c>
      <c r="B502" s="77">
        <v>26.55</v>
      </c>
      <c r="C502" s="77" t="s">
        <v>1010</v>
      </c>
      <c r="D502" s="77" t="s">
        <v>199</v>
      </c>
      <c r="E502" s="77" t="s">
        <v>366</v>
      </c>
      <c r="F502" s="77" t="s">
        <v>691</v>
      </c>
      <c r="G502" s="77" t="s">
        <v>0</v>
      </c>
    </row>
    <row r="503" spans="1:7" ht="12.75" x14ac:dyDescent="0.2">
      <c r="A503" s="77">
        <v>3</v>
      </c>
      <c r="B503" s="77">
        <v>27.97</v>
      </c>
      <c r="C503" s="77" t="s">
        <v>970</v>
      </c>
      <c r="D503" s="77" t="s">
        <v>218</v>
      </c>
      <c r="E503" s="77" t="s">
        <v>365</v>
      </c>
      <c r="F503" s="77" t="s">
        <v>682</v>
      </c>
      <c r="G503" s="77" t="s">
        <v>71</v>
      </c>
    </row>
    <row r="505" spans="1:7" ht="12.75" x14ac:dyDescent="0.2">
      <c r="B505" s="77" t="s">
        <v>338</v>
      </c>
      <c r="C505" s="77" t="s">
        <v>12</v>
      </c>
      <c r="D505" s="77" t="s">
        <v>1157</v>
      </c>
    </row>
    <row r="506" spans="1:7" ht="12.75" x14ac:dyDescent="0.2">
      <c r="A506" s="77">
        <v>1</v>
      </c>
      <c r="B506" s="77">
        <v>25.51</v>
      </c>
      <c r="C506" s="77" t="s">
        <v>943</v>
      </c>
      <c r="D506" s="77" t="s">
        <v>423</v>
      </c>
      <c r="E506" s="77" t="s">
        <v>362</v>
      </c>
      <c r="F506" s="77" t="s">
        <v>682</v>
      </c>
      <c r="G506" s="77" t="s">
        <v>71</v>
      </c>
    </row>
    <row r="507" spans="1:7" ht="12.75" x14ac:dyDescent="0.2">
      <c r="A507" s="77">
        <v>2</v>
      </c>
      <c r="B507" s="77">
        <v>25.96</v>
      </c>
      <c r="C507" s="77" t="s">
        <v>945</v>
      </c>
      <c r="D507" s="77" t="s">
        <v>206</v>
      </c>
      <c r="E507" s="77" t="s">
        <v>364</v>
      </c>
      <c r="F507" s="77" t="s">
        <v>682</v>
      </c>
      <c r="G507" s="77" t="s">
        <v>0</v>
      </c>
    </row>
    <row r="508" spans="1:7" ht="12.75" x14ac:dyDescent="0.2">
      <c r="A508" s="77">
        <v>3</v>
      </c>
      <c r="B508" s="77">
        <v>26.68</v>
      </c>
      <c r="C508" s="77" t="s">
        <v>946</v>
      </c>
      <c r="D508" s="77" t="s">
        <v>461</v>
      </c>
      <c r="E508" s="77" t="s">
        <v>366</v>
      </c>
      <c r="F508" s="77" t="s">
        <v>691</v>
      </c>
      <c r="G508" s="77" t="s">
        <v>130</v>
      </c>
    </row>
    <row r="509" spans="1:7" ht="12.75" x14ac:dyDescent="0.2">
      <c r="A509" s="77">
        <v>4</v>
      </c>
      <c r="B509" s="77">
        <v>27.42</v>
      </c>
      <c r="C509" s="77" t="s">
        <v>952</v>
      </c>
      <c r="D509" s="77" t="s">
        <v>215</v>
      </c>
      <c r="E509" s="77" t="s">
        <v>869</v>
      </c>
      <c r="F509" s="77" t="s">
        <v>691</v>
      </c>
      <c r="G509" s="77" t="s">
        <v>703</v>
      </c>
    </row>
    <row r="510" spans="1:7" ht="12.75" x14ac:dyDescent="0.2">
      <c r="A510" s="77">
        <v>5</v>
      </c>
      <c r="B510" s="77">
        <v>27.43</v>
      </c>
      <c r="C510" s="77" t="s">
        <v>1000</v>
      </c>
      <c r="D510" s="77" t="s">
        <v>45</v>
      </c>
      <c r="E510" s="77" t="s">
        <v>360</v>
      </c>
      <c r="F510" s="77" t="s">
        <v>691</v>
      </c>
      <c r="G510" s="77" t="s">
        <v>0</v>
      </c>
    </row>
    <row r="511" spans="1:7" ht="12.75" x14ac:dyDescent="0.2">
      <c r="A511" s="77">
        <v>6</v>
      </c>
      <c r="B511" s="77">
        <v>27.91</v>
      </c>
      <c r="C511" s="77" t="s">
        <v>951</v>
      </c>
      <c r="D511" s="77" t="s">
        <v>201</v>
      </c>
      <c r="E511" s="77" t="s">
        <v>327</v>
      </c>
      <c r="F511" s="77" t="s">
        <v>691</v>
      </c>
      <c r="G511" s="77" t="s">
        <v>24</v>
      </c>
    </row>
    <row r="513" spans="1:7" ht="12.75" x14ac:dyDescent="0.2">
      <c r="B513" s="77" t="s">
        <v>338</v>
      </c>
      <c r="C513" s="77" t="s">
        <v>14</v>
      </c>
      <c r="D513" s="77" t="s">
        <v>963</v>
      </c>
    </row>
    <row r="514" spans="1:7" ht="12.75" x14ac:dyDescent="0.2">
      <c r="A514" s="77">
        <v>1</v>
      </c>
      <c r="B514" s="77">
        <v>27.76</v>
      </c>
      <c r="C514" s="77" t="s">
        <v>955</v>
      </c>
      <c r="D514" s="77" t="s">
        <v>212</v>
      </c>
      <c r="E514" s="77" t="s">
        <v>327</v>
      </c>
      <c r="F514" s="77" t="s">
        <v>691</v>
      </c>
      <c r="G514" s="77" t="s">
        <v>0</v>
      </c>
    </row>
    <row r="515" spans="1:7" ht="12.75" x14ac:dyDescent="0.2">
      <c r="A515" s="77">
        <v>2</v>
      </c>
      <c r="B515" s="77">
        <v>28.07</v>
      </c>
      <c r="C515" s="77" t="s">
        <v>1158</v>
      </c>
      <c r="D515" s="77" t="s">
        <v>155</v>
      </c>
      <c r="E515" s="77" t="s">
        <v>869</v>
      </c>
      <c r="F515" s="77" t="s">
        <v>691</v>
      </c>
      <c r="G515" s="77" t="s">
        <v>703</v>
      </c>
    </row>
    <row r="516" spans="1:7" ht="12.75" x14ac:dyDescent="0.2">
      <c r="A516" s="77">
        <v>3</v>
      </c>
      <c r="B516" s="77">
        <v>28.31</v>
      </c>
      <c r="C516" s="77" t="s">
        <v>1159</v>
      </c>
      <c r="D516" s="77" t="s">
        <v>379</v>
      </c>
      <c r="E516" s="77" t="s">
        <v>869</v>
      </c>
      <c r="F516" s="77" t="s">
        <v>691</v>
      </c>
      <c r="G516" s="77" t="s">
        <v>24</v>
      </c>
    </row>
    <row r="517" spans="1:7" ht="12.75" x14ac:dyDescent="0.2">
      <c r="A517" s="77">
        <v>4</v>
      </c>
      <c r="B517" s="77">
        <v>28.73</v>
      </c>
      <c r="C517" s="77" t="s">
        <v>961</v>
      </c>
      <c r="D517" s="77" t="s">
        <v>49</v>
      </c>
      <c r="E517" s="77" t="s">
        <v>847</v>
      </c>
      <c r="F517" s="77" t="s">
        <v>682</v>
      </c>
      <c r="G517" s="77" t="s">
        <v>40</v>
      </c>
    </row>
    <row r="518" spans="1:7" ht="12.75" x14ac:dyDescent="0.2">
      <c r="A518" s="77">
        <v>5</v>
      </c>
      <c r="B518" s="77">
        <v>29.07</v>
      </c>
      <c r="C518" s="77" t="s">
        <v>962</v>
      </c>
      <c r="D518" s="77" t="s">
        <v>387</v>
      </c>
      <c r="E518" s="77" t="s">
        <v>366</v>
      </c>
      <c r="F518" s="77" t="s">
        <v>691</v>
      </c>
      <c r="G518" s="77" t="s">
        <v>703</v>
      </c>
    </row>
    <row r="520" spans="1:7" ht="12.75" x14ac:dyDescent="0.2">
      <c r="B520" s="77" t="s">
        <v>338</v>
      </c>
      <c r="C520" s="77" t="s">
        <v>1160</v>
      </c>
      <c r="D520" s="77" t="s">
        <v>963</v>
      </c>
    </row>
    <row r="521" spans="1:7" ht="12.75" x14ac:dyDescent="0.2">
      <c r="A521" s="77">
        <v>1</v>
      </c>
      <c r="B521" s="77">
        <v>27.98</v>
      </c>
      <c r="C521" s="77" t="s">
        <v>959</v>
      </c>
      <c r="D521" s="77" t="s">
        <v>148</v>
      </c>
      <c r="E521" s="77" t="s">
        <v>327</v>
      </c>
      <c r="F521" s="77" t="s">
        <v>691</v>
      </c>
      <c r="G521" s="77" t="s">
        <v>130</v>
      </c>
    </row>
    <row r="522" spans="1:7" ht="12.75" x14ac:dyDescent="0.2">
      <c r="A522" s="77">
        <v>2</v>
      </c>
      <c r="B522" s="77">
        <v>28.14</v>
      </c>
      <c r="C522" s="77" t="s">
        <v>1161</v>
      </c>
      <c r="D522" s="77" t="s">
        <v>221</v>
      </c>
      <c r="E522" s="77" t="s">
        <v>366</v>
      </c>
      <c r="F522" s="77" t="s">
        <v>691</v>
      </c>
      <c r="G522" s="77" t="s">
        <v>156</v>
      </c>
    </row>
    <row r="523" spans="1:7" ht="12.75" x14ac:dyDescent="0.2">
      <c r="A523" s="77">
        <v>3</v>
      </c>
      <c r="B523" s="77">
        <v>28.55</v>
      </c>
      <c r="C523" s="77" t="s">
        <v>958</v>
      </c>
      <c r="D523" s="77" t="s">
        <v>438</v>
      </c>
      <c r="E523" s="77" t="s">
        <v>327</v>
      </c>
      <c r="F523" s="77" t="s">
        <v>691</v>
      </c>
      <c r="G523" s="77" t="s">
        <v>635</v>
      </c>
    </row>
    <row r="524" spans="1:7" ht="12.75" x14ac:dyDescent="0.2">
      <c r="A524" s="77">
        <v>4</v>
      </c>
      <c r="B524" s="77">
        <v>28.85</v>
      </c>
      <c r="C524" s="77" t="s">
        <v>968</v>
      </c>
      <c r="D524" s="77" t="s">
        <v>420</v>
      </c>
      <c r="E524" s="77" t="s">
        <v>869</v>
      </c>
      <c r="F524" s="77" t="s">
        <v>691</v>
      </c>
      <c r="G524" s="77" t="s">
        <v>24</v>
      </c>
    </row>
    <row r="525" spans="1:7" ht="12.75" x14ac:dyDescent="0.2">
      <c r="A525" s="77">
        <v>5</v>
      </c>
      <c r="B525" s="77">
        <v>28.9</v>
      </c>
      <c r="C525" s="77" t="s">
        <v>967</v>
      </c>
      <c r="D525" s="77" t="s">
        <v>138</v>
      </c>
      <c r="E525" s="77" t="s">
        <v>327</v>
      </c>
      <c r="F525" s="77" t="s">
        <v>691</v>
      </c>
      <c r="G525" s="77" t="s">
        <v>44</v>
      </c>
    </row>
    <row r="527" spans="1:7" ht="12.75" x14ac:dyDescent="0.2">
      <c r="B527" s="77" t="s">
        <v>338</v>
      </c>
      <c r="C527" s="77" t="s">
        <v>192</v>
      </c>
      <c r="D527" s="77" t="s">
        <v>992</v>
      </c>
    </row>
    <row r="528" spans="1:7" ht="12.75" x14ac:dyDescent="0.2">
      <c r="A528" s="77">
        <v>1</v>
      </c>
      <c r="B528" s="77">
        <v>26.77</v>
      </c>
      <c r="C528" s="77" t="s">
        <v>846</v>
      </c>
      <c r="D528" s="77" t="s">
        <v>136</v>
      </c>
      <c r="E528" s="77" t="s">
        <v>362</v>
      </c>
      <c r="F528" s="77" t="s">
        <v>682</v>
      </c>
      <c r="G528" s="77" t="s">
        <v>44</v>
      </c>
    </row>
    <row r="529" spans="1:7" ht="12.75" x14ac:dyDescent="0.2">
      <c r="A529" s="77">
        <v>2</v>
      </c>
      <c r="B529" s="77">
        <v>29.14</v>
      </c>
      <c r="C529" s="77" t="s">
        <v>1162</v>
      </c>
      <c r="D529" s="77" t="s">
        <v>123</v>
      </c>
      <c r="E529" s="77" t="s">
        <v>327</v>
      </c>
      <c r="F529" s="77" t="s">
        <v>691</v>
      </c>
      <c r="G529" s="77" t="s">
        <v>25</v>
      </c>
    </row>
    <row r="530" spans="1:7" ht="12.75" x14ac:dyDescent="0.2">
      <c r="A530" s="77">
        <v>3</v>
      </c>
      <c r="B530" s="77">
        <v>30.75</v>
      </c>
      <c r="C530" s="77" t="s">
        <v>1004</v>
      </c>
      <c r="D530" s="77" t="s">
        <v>388</v>
      </c>
      <c r="E530" s="77" t="s">
        <v>365</v>
      </c>
      <c r="F530" s="77" t="s">
        <v>682</v>
      </c>
      <c r="G530" s="77" t="s">
        <v>24</v>
      </c>
    </row>
    <row r="532" spans="1:7" ht="12.75" x14ac:dyDescent="0.2">
      <c r="B532" s="77" t="s">
        <v>338</v>
      </c>
      <c r="C532" s="77" t="s">
        <v>193</v>
      </c>
      <c r="D532" s="77" t="s">
        <v>724</v>
      </c>
    </row>
    <row r="533" spans="1:7" ht="12.75" x14ac:dyDescent="0.2">
      <c r="A533" s="77">
        <v>1</v>
      </c>
      <c r="B533" s="77">
        <v>28.68</v>
      </c>
      <c r="C533" s="77" t="s">
        <v>965</v>
      </c>
      <c r="D533" s="77" t="s">
        <v>396</v>
      </c>
      <c r="E533" s="77" t="s">
        <v>365</v>
      </c>
      <c r="F533" s="77" t="s">
        <v>682</v>
      </c>
      <c r="G533" s="77" t="s">
        <v>901</v>
      </c>
    </row>
    <row r="534" spans="1:7" ht="12.75" x14ac:dyDescent="0.2">
      <c r="A534" s="77">
        <v>2</v>
      </c>
      <c r="B534" s="77">
        <v>28.88</v>
      </c>
      <c r="C534" s="77" t="s">
        <v>982</v>
      </c>
      <c r="D534" s="77" t="s">
        <v>230</v>
      </c>
      <c r="E534" s="77" t="s">
        <v>327</v>
      </c>
      <c r="F534" s="77" t="s">
        <v>691</v>
      </c>
      <c r="G534" s="77" t="s">
        <v>0</v>
      </c>
    </row>
    <row r="535" spans="1:7" ht="12.75" x14ac:dyDescent="0.2">
      <c r="A535" s="77">
        <v>3</v>
      </c>
      <c r="B535" s="77">
        <v>28.95</v>
      </c>
      <c r="C535" s="77" t="s">
        <v>1063</v>
      </c>
      <c r="D535" s="77" t="s">
        <v>202</v>
      </c>
      <c r="E535" s="77" t="s">
        <v>360</v>
      </c>
      <c r="F535" s="77" t="s">
        <v>691</v>
      </c>
      <c r="G535" s="77" t="s">
        <v>901</v>
      </c>
    </row>
    <row r="536" spans="1:7" ht="12.75" x14ac:dyDescent="0.2">
      <c r="A536" s="77">
        <v>4</v>
      </c>
      <c r="B536" s="77">
        <v>29.1</v>
      </c>
      <c r="C536" s="77" t="s">
        <v>983</v>
      </c>
      <c r="D536" s="77" t="s">
        <v>437</v>
      </c>
      <c r="E536" s="77" t="s">
        <v>360</v>
      </c>
      <c r="F536" s="77" t="s">
        <v>691</v>
      </c>
      <c r="G536" s="77" t="s">
        <v>25</v>
      </c>
    </row>
    <row r="537" spans="1:7" ht="12.75" x14ac:dyDescent="0.2">
      <c r="A537" s="77">
        <v>5</v>
      </c>
      <c r="B537" s="77">
        <v>29.67</v>
      </c>
      <c r="C537" s="77" t="s">
        <v>895</v>
      </c>
      <c r="D537" s="77" t="s">
        <v>447</v>
      </c>
      <c r="E537" s="77" t="s">
        <v>327</v>
      </c>
      <c r="F537" s="77" t="s">
        <v>691</v>
      </c>
      <c r="G537" s="77" t="s">
        <v>44</v>
      </c>
    </row>
    <row r="539" spans="1:7" ht="12.75" x14ac:dyDescent="0.2">
      <c r="B539" s="77" t="s">
        <v>338</v>
      </c>
      <c r="C539" s="77" t="s">
        <v>194</v>
      </c>
      <c r="D539" s="77" t="s">
        <v>1163</v>
      </c>
    </row>
    <row r="540" spans="1:7" ht="12.75" x14ac:dyDescent="0.2">
      <c r="A540" s="77">
        <v>1</v>
      </c>
      <c r="B540" s="77">
        <v>30.2</v>
      </c>
      <c r="C540" s="77" t="s">
        <v>1003</v>
      </c>
      <c r="D540" s="77" t="s">
        <v>146</v>
      </c>
      <c r="E540" s="77" t="s">
        <v>360</v>
      </c>
      <c r="F540" s="77" t="s">
        <v>691</v>
      </c>
      <c r="G540" s="77" t="s">
        <v>0</v>
      </c>
    </row>
    <row r="541" spans="1:7" ht="12.75" x14ac:dyDescent="0.2">
      <c r="A541" s="77">
        <v>2</v>
      </c>
      <c r="B541" s="77">
        <v>30.33</v>
      </c>
      <c r="C541" s="77" t="s">
        <v>985</v>
      </c>
      <c r="D541" s="77" t="s">
        <v>138</v>
      </c>
      <c r="E541" s="77" t="s">
        <v>327</v>
      </c>
      <c r="F541" s="77" t="s">
        <v>691</v>
      </c>
      <c r="G541" s="77" t="s">
        <v>24</v>
      </c>
    </row>
    <row r="542" spans="1:7" ht="12.75" x14ac:dyDescent="0.2">
      <c r="A542" s="77">
        <v>3</v>
      </c>
      <c r="B542" s="77">
        <v>32.020000000000003</v>
      </c>
      <c r="C542" s="77" t="s">
        <v>846</v>
      </c>
      <c r="D542" s="77" t="s">
        <v>246</v>
      </c>
      <c r="E542" s="77" t="s">
        <v>327</v>
      </c>
      <c r="F542" s="77" t="s">
        <v>691</v>
      </c>
      <c r="G542" s="77" t="s">
        <v>24</v>
      </c>
    </row>
    <row r="544" spans="1:7" ht="12.75" x14ac:dyDescent="0.2">
      <c r="B544" s="77" t="s">
        <v>338</v>
      </c>
      <c r="C544" s="77" t="s">
        <v>195</v>
      </c>
      <c r="D544" s="77" t="s">
        <v>1164</v>
      </c>
    </row>
    <row r="545" spans="1:7" ht="12.75" x14ac:dyDescent="0.2">
      <c r="A545" s="77">
        <v>1</v>
      </c>
      <c r="B545" s="77">
        <v>29.56</v>
      </c>
      <c r="C545" s="77" t="s">
        <v>989</v>
      </c>
      <c r="D545" s="77" t="s">
        <v>406</v>
      </c>
      <c r="E545" s="77" t="s">
        <v>327</v>
      </c>
      <c r="F545" s="77" t="s">
        <v>691</v>
      </c>
      <c r="G545" s="77" t="s">
        <v>25</v>
      </c>
    </row>
    <row r="546" spans="1:7" ht="12.75" x14ac:dyDescent="0.2">
      <c r="A546" s="77">
        <v>2</v>
      </c>
      <c r="B546" s="77">
        <v>30.13</v>
      </c>
      <c r="C546" s="77" t="s">
        <v>984</v>
      </c>
      <c r="D546" s="77" t="s">
        <v>164</v>
      </c>
      <c r="E546" s="77" t="s">
        <v>360</v>
      </c>
      <c r="F546" s="77" t="s">
        <v>691</v>
      </c>
      <c r="G546" s="77" t="s">
        <v>0</v>
      </c>
    </row>
    <row r="547" spans="1:7" ht="12.75" x14ac:dyDescent="0.2">
      <c r="A547" s="77">
        <v>3</v>
      </c>
      <c r="B547" s="77">
        <v>30.48</v>
      </c>
      <c r="C547" s="77" t="s">
        <v>985</v>
      </c>
      <c r="D547" s="77" t="s">
        <v>198</v>
      </c>
      <c r="E547" s="77" t="s">
        <v>360</v>
      </c>
      <c r="F547" s="77" t="s">
        <v>691</v>
      </c>
      <c r="G547" s="77" t="s">
        <v>0</v>
      </c>
    </row>
    <row r="548" spans="1:7" ht="12.75" x14ac:dyDescent="0.2">
      <c r="A548" s="77">
        <v>4</v>
      </c>
      <c r="B548" s="77">
        <v>31.3</v>
      </c>
      <c r="C548" s="77" t="s">
        <v>767</v>
      </c>
      <c r="D548" s="77" t="s">
        <v>143</v>
      </c>
      <c r="E548" s="77" t="s">
        <v>327</v>
      </c>
      <c r="F548" s="77" t="s">
        <v>691</v>
      </c>
      <c r="G548" s="77" t="s">
        <v>130</v>
      </c>
    </row>
    <row r="549" spans="1:7" ht="12.75" x14ac:dyDescent="0.2">
      <c r="A549" s="77">
        <v>5</v>
      </c>
      <c r="B549" s="77">
        <v>34.729999999999997</v>
      </c>
      <c r="C549" s="77" t="s">
        <v>831</v>
      </c>
      <c r="D549" s="77" t="s">
        <v>389</v>
      </c>
      <c r="E549" s="77" t="s">
        <v>869</v>
      </c>
      <c r="F549" s="77" t="s">
        <v>691</v>
      </c>
      <c r="G549" s="77" t="s">
        <v>71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277"/>
  <sheetViews>
    <sheetView topLeftCell="A261" zoomScale="120" zoomScaleNormal="120" workbookViewId="0">
      <selection activeCell="A269" sqref="A269"/>
    </sheetView>
  </sheetViews>
  <sheetFormatPr defaultColWidth="14.42578125" defaultRowHeight="15.75" customHeight="1" x14ac:dyDescent="0.2"/>
  <cols>
    <col min="1" max="2" width="14.42578125" style="47"/>
    <col min="3" max="3" width="22.42578125" style="47" customWidth="1"/>
    <col min="4" max="4" width="21.5703125" style="47" customWidth="1"/>
    <col min="5" max="16384" width="14.42578125" style="47"/>
  </cols>
  <sheetData>
    <row r="1" spans="1:7" ht="12.75" x14ac:dyDescent="0.2">
      <c r="A1" s="102" t="s">
        <v>0</v>
      </c>
      <c r="B1" s="103"/>
      <c r="C1" s="103"/>
      <c r="D1" s="103"/>
      <c r="E1" s="103"/>
      <c r="F1" s="103"/>
      <c r="G1" s="103"/>
    </row>
    <row r="2" spans="1:7" ht="12.75" x14ac:dyDescent="0.2">
      <c r="A2" s="102" t="s">
        <v>356</v>
      </c>
      <c r="B2" s="103"/>
      <c r="C2" s="103"/>
      <c r="D2" s="103"/>
      <c r="E2" s="103"/>
      <c r="F2" s="103"/>
      <c r="G2" s="103"/>
    </row>
    <row r="3" spans="1:7" ht="12.75" x14ac:dyDescent="0.2">
      <c r="A3" s="104" t="s">
        <v>1</v>
      </c>
      <c r="B3" s="103"/>
      <c r="C3" s="103"/>
      <c r="D3" s="103"/>
      <c r="E3" s="103"/>
      <c r="F3" s="103"/>
      <c r="G3" s="103"/>
    </row>
    <row r="4" spans="1:7" ht="12.75" x14ac:dyDescent="0.2">
      <c r="A4" s="101" t="s">
        <v>369</v>
      </c>
      <c r="B4" s="101"/>
      <c r="C4" s="101"/>
      <c r="D4" s="101"/>
      <c r="E4" s="101"/>
      <c r="F4" s="101"/>
      <c r="G4" s="101"/>
    </row>
    <row r="5" spans="1:7" ht="15.75" customHeight="1" thickBot="1" x14ac:dyDescent="0.25"/>
    <row r="6" spans="1:7" ht="12.75" x14ac:dyDescent="0.2">
      <c r="A6" s="51" t="s">
        <v>2</v>
      </c>
      <c r="B6" s="52" t="s">
        <v>15</v>
      </c>
      <c r="C6" s="52" t="str">
        <f ca="1">OFFSET(Timetable!$A$1,MATCH(B6,Timetable!$A$2:$A$109,0),1,1,1)</f>
        <v>Hammer (M&amp;W &lt;36m)</v>
      </c>
      <c r="D6" s="52" t="str">
        <f ca="1">OFFSET(Timetable!$A$1,MATCH(B6,Timetable!$A$2:$A$109,0),2,1,1)</f>
        <v>U15+</v>
      </c>
      <c r="E6" s="52"/>
      <c r="F6" s="53"/>
      <c r="G6" s="54"/>
    </row>
    <row r="7" spans="1:7" ht="12.75" x14ac:dyDescent="0.2">
      <c r="A7" s="58" t="s">
        <v>5</v>
      </c>
      <c r="B7" s="58" t="s">
        <v>6</v>
      </c>
      <c r="C7" s="58" t="s">
        <v>7</v>
      </c>
      <c r="D7" s="58" t="s">
        <v>8</v>
      </c>
      <c r="E7" s="58" t="s">
        <v>9</v>
      </c>
      <c r="F7" s="59" t="s">
        <v>10</v>
      </c>
      <c r="G7" s="58" t="s">
        <v>118</v>
      </c>
    </row>
    <row r="8" spans="1:7" ht="12.75" x14ac:dyDescent="0.2">
      <c r="A8" s="56">
        <v>1</v>
      </c>
      <c r="B8" s="55">
        <v>268</v>
      </c>
      <c r="C8" s="55" t="str">
        <f ca="1">IF(B8="","",OFFSET(Entries!$A$1,MATCH($B8,Entries!$A$2:$A$1048576,0),5,1,1))</f>
        <v>Karen Jones</v>
      </c>
      <c r="D8" s="55" t="str">
        <f ca="1">IF(B8="","",OFFSET(Entries!$A$1,MATCH($B8,Entries!$A$2:$A$1048576,0),3,1,1))</f>
        <v>Yate &amp; District Ac</v>
      </c>
      <c r="E8" s="55" t="str">
        <f ca="1">IF(B8="","",OFFSET(Entries!$A$1,MATCH($B8,Entries!$A$2:$A$1048576,0),4,1,1))</f>
        <v>SW</v>
      </c>
      <c r="F8" s="67">
        <v>36.090000000000003</v>
      </c>
      <c r="G8" s="57">
        <v>3</v>
      </c>
    </row>
    <row r="9" spans="1:7" ht="12.75" x14ac:dyDescent="0.2">
      <c r="A9" s="56">
        <v>2</v>
      </c>
      <c r="B9" s="55">
        <v>145</v>
      </c>
      <c r="C9" s="55" t="str">
        <f ca="1">IF(B9="","",OFFSET(Entries!$A$1,MATCH($B9,Entries!$A$2:$A$1048576,0),5,1,1))</f>
        <v>Ruth Bird</v>
      </c>
      <c r="D9" s="55" t="str">
        <f ca="1">IF(B9="","",OFFSET(Entries!$A$1,MATCH($B9,Entries!$A$2:$A$1048576,0),3,1,1))</f>
        <v>Cheltenham and County Harriers</v>
      </c>
      <c r="E9" s="55" t="str">
        <f ca="1">IF(B9="","",OFFSET(Entries!$A$1,MATCH($B9,Entries!$A$2:$A$1048576,0),4,1,1))</f>
        <v>SW</v>
      </c>
      <c r="F9" s="67">
        <v>32.049999999999997</v>
      </c>
      <c r="G9" s="57">
        <v>3</v>
      </c>
    </row>
    <row r="10" spans="1:7" ht="12.75" x14ac:dyDescent="0.2">
      <c r="A10" s="56">
        <v>3</v>
      </c>
      <c r="B10" s="55">
        <v>251</v>
      </c>
      <c r="C10" s="55" t="str">
        <f ca="1">IF(B10="","",OFFSET(Entries!$A$1,MATCH($B10,Entries!$A$2:$A$1048576,0),5,1,1))</f>
        <v>Hannah Holman</v>
      </c>
      <c r="D10" s="55" t="str">
        <f ca="1">IF(B10="","",OFFSET(Entries!$A$1,MATCH($B10,Entries!$A$2:$A$1048576,0),3,1,1))</f>
        <v>Yate &amp; District AC</v>
      </c>
      <c r="E10" s="55" t="str">
        <f ca="1">IF(B10="","",OFFSET(Entries!$A$1,MATCH($B10,Entries!$A$2:$A$1048576,0),4,1,1))</f>
        <v>U20W</v>
      </c>
      <c r="F10" s="67">
        <v>31.85</v>
      </c>
      <c r="G10" s="57">
        <v>4</v>
      </c>
    </row>
    <row r="11" spans="1:7" ht="12.75" x14ac:dyDescent="0.2">
      <c r="A11" s="56">
        <v>4</v>
      </c>
      <c r="B11" s="55">
        <v>387</v>
      </c>
      <c r="C11" s="55" t="str">
        <f ca="1">IF(B11="","",OFFSET(Entries!$A$1,MATCH($B11,Entries!$A$2:$A$1048576,0),5,1,1))</f>
        <v>Julie Wakelam</v>
      </c>
      <c r="D11" s="55" t="str">
        <f ca="1">IF(B11="","",OFFSET(Entries!$A$1,MATCH($B11,Entries!$A$2:$A$1048576,0),3,1,1))</f>
        <v>Bromsgrove And Redditch</v>
      </c>
      <c r="E11" s="55" t="str">
        <f ca="1">IF(B11="","",OFFSET(Entries!$A$1,MATCH($B11,Entries!$A$2:$A$1048576,0),4,1,1))</f>
        <v>SW</v>
      </c>
      <c r="F11" s="67">
        <v>31.28</v>
      </c>
      <c r="G11" s="57">
        <v>3</v>
      </c>
    </row>
    <row r="12" spans="1:7" ht="12.75" x14ac:dyDescent="0.2">
      <c r="A12" s="56">
        <v>5</v>
      </c>
      <c r="B12" s="55">
        <v>219</v>
      </c>
      <c r="C12" s="55" t="str">
        <f ca="1">IF(B12="","",OFFSET(Entries!$A$1,MATCH($B12,Entries!$A$2:$A$1048576,0),5,1,1))</f>
        <v>Lorna Foster</v>
      </c>
      <c r="D12" s="55" t="str">
        <f ca="1">IF(B12="","",OFFSET(Entries!$A$1,MATCH($B12,Entries!$A$2:$A$1048576,0),3,1,1))</f>
        <v>Royal Sutton Coldfield Athletics Club</v>
      </c>
      <c r="E12" s="55" t="str">
        <f ca="1">IF(B12="","",OFFSET(Entries!$A$1,MATCH($B12,Entries!$A$2:$A$1048576,0),4,1,1))</f>
        <v>SW</v>
      </c>
      <c r="F12" s="67">
        <v>28.43</v>
      </c>
      <c r="G12" s="57">
        <v>3</v>
      </c>
    </row>
    <row r="13" spans="1:7" ht="12.75" x14ac:dyDescent="0.2">
      <c r="A13" s="56">
        <v>6</v>
      </c>
      <c r="B13" s="55">
        <v>354</v>
      </c>
      <c r="C13" s="55" t="str">
        <f ca="1">IF(B13="","",OFFSET(Entries!$A$1,MATCH($B13,Entries!$A$2:$A$1048576,0),5,1,1))</f>
        <v>Holly Scott</v>
      </c>
      <c r="D13" s="55" t="str">
        <f ca="1">IF(B13="","",OFFSET(Entries!$A$1,MATCH($B13,Entries!$A$2:$A$1048576,0),3,1,1))</f>
        <v>Swindon Harriers</v>
      </c>
      <c r="E13" s="55" t="str">
        <f ca="1">IF(B13="","",OFFSET(Entries!$A$1,MATCH($B13,Entries!$A$2:$A$1048576,0),4,1,1))</f>
        <v>U15G</v>
      </c>
      <c r="F13" s="67">
        <v>25.13</v>
      </c>
      <c r="G13" s="57">
        <v>3</v>
      </c>
    </row>
    <row r="14" spans="1:7" ht="12.75" x14ac:dyDescent="0.2">
      <c r="A14" s="56">
        <v>7</v>
      </c>
      <c r="B14" s="55">
        <v>297</v>
      </c>
      <c r="C14" s="55" t="str">
        <f ca="1">IF(B14="","",OFFSET(Entries!$A$1,MATCH($B14,Entries!$A$2:$A$1048576,0),5,1,1))</f>
        <v>Andrew McKenzie</v>
      </c>
      <c r="D14" s="55" t="str">
        <f ca="1">IF(B14="","",OFFSET(Entries!$A$1,MATCH($B14,Entries!$A$2:$A$1048576,0),3,1,1))</f>
        <v>Gloucester AC</v>
      </c>
      <c r="E14" s="55" t="str">
        <f ca="1">IF(B14="","",OFFSET(Entries!$A$1,MATCH($B14,Entries!$A$2:$A$1048576,0),4,1,1))</f>
        <v>SM</v>
      </c>
      <c r="F14" s="67">
        <v>24.62</v>
      </c>
      <c r="G14" s="57">
        <v>5</v>
      </c>
    </row>
    <row r="15" spans="1:7" ht="12.75" x14ac:dyDescent="0.2">
      <c r="A15" s="56">
        <v>8</v>
      </c>
      <c r="B15" s="55">
        <v>379</v>
      </c>
      <c r="C15" s="55" t="str">
        <f ca="1">IF(B15="","",OFFSET(Entries!$A$1,MATCH($B15,Entries!$A$2:$A$1048576,0),5,1,1))</f>
        <v>Skyla Turbard</v>
      </c>
      <c r="D15" s="55" t="str">
        <f ca="1">IF(B15="","",OFFSET(Entries!$A$1,MATCH($B15,Entries!$A$2:$A$1048576,0),3,1,1))</f>
        <v>Cheltenham and County Harriers</v>
      </c>
      <c r="E15" s="55" t="str">
        <f ca="1">IF(B15="","",OFFSET(Entries!$A$1,MATCH($B15,Entries!$A$2:$A$1048576,0),4,1,1))</f>
        <v>U15G</v>
      </c>
      <c r="F15" s="67">
        <v>22.94</v>
      </c>
      <c r="G15" s="57">
        <v>3</v>
      </c>
    </row>
    <row r="16" spans="1:7" ht="12.75" x14ac:dyDescent="0.2">
      <c r="A16" s="56">
        <v>9</v>
      </c>
      <c r="B16" s="55">
        <v>333</v>
      </c>
      <c r="C16" s="55" t="str">
        <f ca="1">IF(B16="","",OFFSET(Entries!$A$1,MATCH($B16,Entries!$A$2:$A$1048576,0),5,1,1))</f>
        <v>David Peart</v>
      </c>
      <c r="D16" s="55" t="str">
        <f ca="1">IF(B16="","",OFFSET(Entries!$A$1,MATCH($B16,Entries!$A$2:$A$1048576,0),3,1,1))</f>
        <v>Stroud &amp; District AC</v>
      </c>
      <c r="E16" s="55" t="str">
        <f ca="1">IF(B16="","",OFFSET(Entries!$A$1,MATCH($B16,Entries!$A$2:$A$1048576,0),4,1,1))</f>
        <v>SM</v>
      </c>
      <c r="F16" s="67">
        <v>19.7</v>
      </c>
      <c r="G16" s="57">
        <v>4</v>
      </c>
    </row>
    <row r="17" spans="1:7" ht="12.75" x14ac:dyDescent="0.2">
      <c r="A17" s="56">
        <v>10</v>
      </c>
      <c r="B17" s="55">
        <v>264</v>
      </c>
      <c r="C17" s="55" t="str">
        <f ca="1">IF(B17="","",OFFSET(Entries!$A$1,MATCH($B17,Entries!$A$2:$A$1048576,0),5,1,1))</f>
        <v>Linsey Hutchins</v>
      </c>
      <c r="D17" s="55" t="str">
        <f ca="1">IF(B17="","",OFFSET(Entries!$A$1,MATCH($B17,Entries!$A$2:$A$1048576,0),3,1,1))</f>
        <v>Cheltenham and County Harriers</v>
      </c>
      <c r="E17" s="55" t="str">
        <f ca="1">IF(B17="","",OFFSET(Entries!$A$1,MATCH($B17,Entries!$A$2:$A$1048576,0),4,1,1))</f>
        <v>SW</v>
      </c>
      <c r="F17" s="67">
        <v>19.62</v>
      </c>
      <c r="G17" s="57">
        <v>4</v>
      </c>
    </row>
    <row r="18" spans="1:7" ht="15.75" customHeight="1" thickBot="1" x14ac:dyDescent="0.25"/>
    <row r="19" spans="1:7" ht="12.75" x14ac:dyDescent="0.2">
      <c r="A19" s="60" t="s">
        <v>2</v>
      </c>
      <c r="B19" s="61" t="s">
        <v>16</v>
      </c>
      <c r="C19" s="52" t="str">
        <f ca="1">OFFSET(Timetable!$A$1,MATCH(B19,Timetable!$A$2:$A$109,0),1,1,1)</f>
        <v>Long Jump</v>
      </c>
      <c r="D19" s="52" t="str">
        <f ca="1">OFFSET(Timetable!$A$1,MATCH(B19,Timetable!$A$2:$A$109,0),2,1,1)</f>
        <v>U15+ Men Only</v>
      </c>
      <c r="E19" s="52"/>
      <c r="F19" s="53"/>
      <c r="G19" s="54"/>
    </row>
    <row r="20" spans="1:7" ht="12.75" x14ac:dyDescent="0.2">
      <c r="A20" s="58" t="s">
        <v>5</v>
      </c>
      <c r="B20" s="58" t="s">
        <v>6</v>
      </c>
      <c r="C20" s="58" t="s">
        <v>7</v>
      </c>
      <c r="D20" s="58" t="s">
        <v>8</v>
      </c>
      <c r="E20" s="58" t="s">
        <v>9</v>
      </c>
      <c r="F20" s="59" t="s">
        <v>10</v>
      </c>
      <c r="G20" s="58" t="s">
        <v>358</v>
      </c>
    </row>
    <row r="21" spans="1:7" ht="12.75" x14ac:dyDescent="0.2">
      <c r="A21" s="56">
        <v>1</v>
      </c>
      <c r="B21" s="55">
        <v>413</v>
      </c>
      <c r="C21" s="55" t="str">
        <f ca="1">IF(B21="","",OFFSET(Entries!$A$1,MATCH($B21,Entries!$A$2:$A$1048576,0),5,1,1))</f>
        <v>Alfie Wood</v>
      </c>
      <c r="D21" s="55" t="str">
        <f ca="1">IF(B21="","",OFFSET(Entries!$A$1,MATCH($B21,Entries!$A$2:$A$1048576,0),3,1,1))</f>
        <v>Cheltenham and County Harriers</v>
      </c>
      <c r="E21" s="55" t="str">
        <f ca="1">IF(B21="","",OFFSET(Entries!$A$1,MATCH($B21,Entries!$A$2:$A$1048576,0),4,1,1))</f>
        <v>U20M</v>
      </c>
      <c r="F21" s="67">
        <v>6.59</v>
      </c>
      <c r="G21" s="57"/>
    </row>
    <row r="22" spans="1:7" ht="12.75" x14ac:dyDescent="0.2">
      <c r="A22" s="56">
        <v>2</v>
      </c>
      <c r="B22" s="97">
        <v>169</v>
      </c>
      <c r="C22" s="55" t="str">
        <f ca="1">IF(B22="","",OFFSET(Entries!$A$1,MATCH($B22,Entries!$A$2:$A$1048576,0),5,1,1))</f>
        <v>Michael Callan</v>
      </c>
      <c r="D22" s="55" t="str">
        <f ca="1">IF(B22="","",OFFSET(Entries!$A$1,MATCH($B22,Entries!$A$2:$A$1048576,0),3,1,1))</f>
        <v>Team Bath Athletic Club</v>
      </c>
      <c r="E22" s="55" t="str">
        <f ca="1">IF(B22="","",OFFSET(Entries!$A$1,MATCH($B22,Entries!$A$2:$A$1048576,0),4,1,1))</f>
        <v>U20M</v>
      </c>
      <c r="F22" s="67">
        <v>5.22</v>
      </c>
      <c r="G22" s="99"/>
    </row>
    <row r="23" spans="1:7" ht="12.75" x14ac:dyDescent="0.2">
      <c r="A23" s="56">
        <v>3</v>
      </c>
      <c r="B23" s="55">
        <v>266</v>
      </c>
      <c r="C23" s="55" t="str">
        <f ca="1">IF(B23="","",OFFSET(Entries!$A$1,MATCH($B23,Entries!$A$2:$A$1048576,0),5,1,1))</f>
        <v>Luke Johnson</v>
      </c>
      <c r="D23" s="55" t="str">
        <f ca="1">IF(B23="","",OFFSET(Entries!$A$1,MATCH($B23,Entries!$A$2:$A$1048576,0),3,1,1))</f>
        <v>Cheltenham and County Harriers</v>
      </c>
      <c r="E23" s="55" t="str">
        <f ca="1">IF(B23="","",OFFSET(Entries!$A$1,MATCH($B23,Entries!$A$2:$A$1048576,0),4,1,1))</f>
        <v>U15B</v>
      </c>
      <c r="F23" s="67">
        <v>4.8099999999999996</v>
      </c>
      <c r="G23" s="57"/>
    </row>
    <row r="24" spans="1:7" ht="12.75" x14ac:dyDescent="0.2">
      <c r="A24" s="56">
        <v>4</v>
      </c>
      <c r="B24" s="97">
        <v>363</v>
      </c>
      <c r="C24" s="55" t="str">
        <f ca="1">IF(B24="","",OFFSET(Entries!$A$1,MATCH($B24,Entries!$A$2:$A$1048576,0),5,1,1))</f>
        <v>Finn Soutter</v>
      </c>
      <c r="D24" s="55" t="str">
        <f ca="1">IF(B24="","",OFFSET(Entries!$A$1,MATCH($B24,Entries!$A$2:$A$1048576,0),3,1,1))</f>
        <v>Cheltenham and County Harriers</v>
      </c>
      <c r="E24" s="55" t="str">
        <f ca="1">IF(B24="","",OFFSET(Entries!$A$1,MATCH($B24,Entries!$A$2:$A$1048576,0),4,1,1))</f>
        <v>U15B</v>
      </c>
      <c r="F24" s="67">
        <v>4.38</v>
      </c>
      <c r="G24" s="99"/>
    </row>
    <row r="25" spans="1:7" ht="12.75" x14ac:dyDescent="0.2">
      <c r="A25" s="56">
        <v>5</v>
      </c>
      <c r="B25" s="55">
        <v>135</v>
      </c>
      <c r="C25" s="55" t="str">
        <f ca="1">IF(B25="","",OFFSET(Entries!$A$1,MATCH($B25,Entries!$A$2:$A$1048576,0),5,1,1))</f>
        <v xml:space="preserve">Joshua Bedward </v>
      </c>
      <c r="D25" s="55" t="str">
        <f ca="1">IF(B25="","",OFFSET(Entries!$A$1,MATCH($B25,Entries!$A$2:$A$1048576,0),3,1,1))</f>
        <v>Birchfield Harriers</v>
      </c>
      <c r="E25" s="55" t="str">
        <f ca="1">IF(B25="","",OFFSET(Entries!$A$1,MATCH($B25,Entries!$A$2:$A$1048576,0),4,1,1))</f>
        <v>U15B</v>
      </c>
      <c r="F25" s="67">
        <v>4.37</v>
      </c>
      <c r="G25" s="57"/>
    </row>
    <row r="26" spans="1:7" ht="12.75" x14ac:dyDescent="0.2">
      <c r="A26" s="56">
        <v>6</v>
      </c>
      <c r="B26" s="97">
        <v>316</v>
      </c>
      <c r="C26" s="55" t="str">
        <f ca="1">IF(B26="","",OFFSET(Entries!$A$1,MATCH($B26,Entries!$A$2:$A$1048576,0),5,1,1))</f>
        <v>Matthew Morris</v>
      </c>
      <c r="D26" s="55" t="str">
        <f ca="1">IF(B26="","",OFFSET(Entries!$A$1,MATCH($B26,Entries!$A$2:$A$1048576,0),3,1,1))</f>
        <v>Birmingham Running Athletics &amp; Triathlon Club (BRAT)</v>
      </c>
      <c r="E26" s="55" t="str">
        <f ca="1">IF(B26="","",OFFSET(Entries!$A$1,MATCH($B26,Entries!$A$2:$A$1048576,0),4,1,1))</f>
        <v>U15B</v>
      </c>
      <c r="F26" s="67">
        <v>4.2699999999999996</v>
      </c>
      <c r="G26" s="99"/>
    </row>
    <row r="27" spans="1:7" s="73" customFormat="1" ht="12.75" x14ac:dyDescent="0.2">
      <c r="A27" s="56">
        <v>7</v>
      </c>
      <c r="B27" s="55">
        <v>299</v>
      </c>
      <c r="C27" s="55" t="str">
        <f ca="1">IF(B27="","",OFFSET(Entries!$A$1,MATCH($B27,Entries!$A$2:$A$1048576,0),5,1,1))</f>
        <v>Ben Meech</v>
      </c>
      <c r="D27" s="55" t="str">
        <f ca="1">IF(B27="","",OFFSET(Entries!$A$1,MATCH($B27,Entries!$A$2:$A$1048576,0),3,1,1))</f>
        <v>Cheltenham and County Harriers</v>
      </c>
      <c r="E27" s="55" t="str">
        <f ca="1">IF(B27="","",OFFSET(Entries!$A$1,MATCH($B27,Entries!$A$2:$A$1048576,0),4,1,1))</f>
        <v>U15B</v>
      </c>
      <c r="F27" s="67">
        <v>4.16</v>
      </c>
      <c r="G27" s="57"/>
    </row>
    <row r="28" spans="1:7" s="73" customFormat="1" ht="12.75" x14ac:dyDescent="0.2">
      <c r="A28" s="56">
        <v>8</v>
      </c>
      <c r="B28" s="55">
        <v>230</v>
      </c>
      <c r="C28" s="55" t="str">
        <f ca="1">IF(B28="","",OFFSET(Entries!$A$1,MATCH($B28,Entries!$A$2:$A$1048576,0),5,1,1))</f>
        <v>Anthony Golding</v>
      </c>
      <c r="D28" s="55" t="str">
        <f ca="1">IF(B28="","",OFFSET(Entries!$A$1,MATCH($B28,Entries!$A$2:$A$1048576,0),3,1,1))</f>
        <v>Birmingham Running Athletics &amp; Triathlon Club (BRAT)</v>
      </c>
      <c r="E28" s="55" t="str">
        <f ca="1">IF(B28="","",OFFSET(Entries!$A$1,MATCH($B28,Entries!$A$2:$A$1048576,0),4,1,1))</f>
        <v>U15B</v>
      </c>
      <c r="F28" s="67">
        <v>4.1100000000000003</v>
      </c>
      <c r="G28" s="57"/>
    </row>
    <row r="29" spans="1:7" s="73" customFormat="1" ht="12.75" x14ac:dyDescent="0.2">
      <c r="A29" s="56">
        <v>9</v>
      </c>
      <c r="B29" s="55">
        <v>328</v>
      </c>
      <c r="C29" s="55" t="str">
        <f ca="1">IF(B29="","",OFFSET(Entries!$A$1,MATCH($B29,Entries!$A$2:$A$1048576,0),5,1,1))</f>
        <v>Benjamin Parker</v>
      </c>
      <c r="D29" s="55" t="str">
        <f ca="1">IF(B29="","",OFFSET(Entries!$A$1,MATCH($B29,Entries!$A$2:$A$1048576,0),3,1,1))</f>
        <v>Cheltenham and County Harriers</v>
      </c>
      <c r="E29" s="55" t="str">
        <f ca="1">IF(B29="","",OFFSET(Entries!$A$1,MATCH($B29,Entries!$A$2:$A$1048576,0),4,1,1))</f>
        <v>U15B</v>
      </c>
      <c r="F29" s="67">
        <v>4.07</v>
      </c>
      <c r="G29" s="57"/>
    </row>
    <row r="30" spans="1:7" s="73" customFormat="1" ht="12.75" x14ac:dyDescent="0.2">
      <c r="A30" s="56">
        <v>10</v>
      </c>
      <c r="B30" s="97">
        <v>208</v>
      </c>
      <c r="C30" s="55" t="str">
        <f ca="1">IF(B30="","",OFFSET(Entries!$A$1,MATCH($B30,Entries!$A$2:$A$1048576,0),5,1,1))</f>
        <v>David Durden</v>
      </c>
      <c r="D30" s="55" t="str">
        <f ca="1">IF(B30="","",OFFSET(Entries!$A$1,MATCH($B30,Entries!$A$2:$A$1048576,0),3,1,1))</f>
        <v>Dursley Running Club</v>
      </c>
      <c r="E30" s="55" t="str">
        <f ca="1">IF(B30="","",OFFSET(Entries!$A$1,MATCH($B30,Entries!$A$2:$A$1048576,0),4,1,1))</f>
        <v>SM</v>
      </c>
      <c r="F30" s="67">
        <v>3.9</v>
      </c>
      <c r="G30" s="99"/>
    </row>
    <row r="31" spans="1:7" ht="12.75" x14ac:dyDescent="0.2">
      <c r="A31" s="56">
        <v>11</v>
      </c>
      <c r="B31" s="97">
        <v>336</v>
      </c>
      <c r="C31" s="55" t="str">
        <f ca="1">IF(B31="","",OFFSET(Entries!$A$1,MATCH($B31,Entries!$A$2:$A$1048576,0),5,1,1))</f>
        <v>Charlie Phillimore</v>
      </c>
      <c r="D31" s="55" t="str">
        <f ca="1">IF(B31="","",OFFSET(Entries!$A$1,MATCH($B31,Entries!$A$2:$A$1048576,0),3,1,1))</f>
        <v>Cheltenham and County Harriers</v>
      </c>
      <c r="E31" s="55" t="str">
        <f ca="1">IF(B31="","",OFFSET(Entries!$A$1,MATCH($B31,Entries!$A$2:$A$1048576,0),4,1,1))</f>
        <v>U15B</v>
      </c>
      <c r="F31" s="67">
        <v>3.69</v>
      </c>
      <c r="G31" s="99"/>
    </row>
    <row r="32" spans="1:7" s="73" customFormat="1" ht="12.75" x14ac:dyDescent="0.2">
      <c r="A32" s="56">
        <v>12</v>
      </c>
      <c r="B32" s="55">
        <v>163</v>
      </c>
      <c r="C32" s="55" t="str">
        <f ca="1">IF(B32="","",OFFSET(Entries!$A$1,MATCH($B32,Entries!$A$2:$A$1048576,0),5,1,1))</f>
        <v>Fred Buckland</v>
      </c>
      <c r="D32" s="55" t="str">
        <f ca="1">IF(B32="","",OFFSET(Entries!$A$1,MATCH($B32,Entries!$A$2:$A$1048576,0),3,1,1))</f>
        <v>Cheltenham and County Harriers</v>
      </c>
      <c r="E32" s="55" t="str">
        <f ca="1">IF(B32="","",OFFSET(Entries!$A$1,MATCH($B32,Entries!$A$2:$A$1048576,0),4,1,1))</f>
        <v>U15B</v>
      </c>
      <c r="F32" s="67">
        <v>3.64</v>
      </c>
      <c r="G32" s="57"/>
    </row>
    <row r="33" spans="1:7" s="73" customFormat="1" ht="12.75" x14ac:dyDescent="0.2">
      <c r="A33" s="56"/>
      <c r="B33" s="97"/>
      <c r="C33" s="55" t="str">
        <f ca="1">IF(B33="","",OFFSET(Entries!$A$1,MATCH($B33,Entries!$A$2:$A$1048576,0),5,1,1))</f>
        <v/>
      </c>
      <c r="D33" s="55" t="str">
        <f ca="1">IF(B33="","",OFFSET(Entries!$A$1,MATCH($B33,Entries!$A$2:$A$1048576,0),3,1,1))</f>
        <v/>
      </c>
      <c r="E33" s="55" t="str">
        <f ca="1">IF(B33="","",OFFSET(Entries!$A$1,MATCH($B33,Entries!$A$2:$A$1048576,0),4,1,1))</f>
        <v/>
      </c>
      <c r="F33" s="98"/>
      <c r="G33" s="99"/>
    </row>
    <row r="34" spans="1:7" ht="12.75" x14ac:dyDescent="0.2">
      <c r="A34" s="56"/>
      <c r="B34" s="55"/>
      <c r="C34" s="55" t="str">
        <f ca="1">IF(B34="","",OFFSET(Entries!$A$1,MATCH($B34,Entries!$A$2:$A$1048576,0),5,1,1))</f>
        <v/>
      </c>
      <c r="D34" s="55" t="str">
        <f ca="1">IF(B34="","",OFFSET(Entries!$A$1,MATCH($B34,Entries!$A$2:$A$1048576,0),3,1,1))</f>
        <v/>
      </c>
      <c r="E34" s="55" t="str">
        <f ca="1">IF(B34="","",OFFSET(Entries!$A$1,MATCH($B34,Entries!$A$2:$A$1048576,0),4,1,1))</f>
        <v/>
      </c>
      <c r="F34" s="67"/>
      <c r="G34" s="57"/>
    </row>
    <row r="35" spans="1:7" ht="12.75" x14ac:dyDescent="0.2">
      <c r="A35" s="56"/>
      <c r="B35" s="55"/>
      <c r="C35" s="55" t="str">
        <f ca="1">IF(B35="","",OFFSET(Entries!$A$1,MATCH($B35,Entries!$A$2:$A$1048576,0),5,1,1))</f>
        <v/>
      </c>
      <c r="D35" s="55" t="str">
        <f ca="1">IF(B35="","",OFFSET(Entries!$A$1,MATCH($B35,Entries!$A$2:$A$1048576,0),3,1,1))</f>
        <v/>
      </c>
      <c r="E35" s="55" t="str">
        <f ca="1">IF(B35="","",OFFSET(Entries!$A$1,MATCH($B35,Entries!$A$2:$A$1048576,0),4,1,1))</f>
        <v/>
      </c>
      <c r="F35" s="67"/>
      <c r="G35" s="57"/>
    </row>
    <row r="36" spans="1:7" ht="13.5" thickBot="1" x14ac:dyDescent="0.25">
      <c r="A36" s="49"/>
      <c r="B36" s="49"/>
      <c r="C36" s="49"/>
      <c r="D36" s="49"/>
      <c r="E36" s="49"/>
      <c r="F36" s="48"/>
    </row>
    <row r="37" spans="1:7" ht="12.75" x14ac:dyDescent="0.2">
      <c r="A37" s="51" t="s">
        <v>2</v>
      </c>
      <c r="B37" s="61" t="s">
        <v>17</v>
      </c>
      <c r="C37" s="52" t="str">
        <f ca="1">OFFSET(Timetable!$A$1,MATCH(B37,Timetable!$A$2:$A$109,0),1,1,1)</f>
        <v>Javelin</v>
      </c>
      <c r="D37" s="52" t="str">
        <f ca="1">OFFSET(Timetable!$A$1,MATCH(B37,Timetable!$A$2:$A$109,0),2,1,1)</f>
        <v>U15+ Women Only</v>
      </c>
      <c r="E37" s="52"/>
      <c r="F37" s="53"/>
      <c r="G37" s="54"/>
    </row>
    <row r="38" spans="1:7" ht="12.75" x14ac:dyDescent="0.2">
      <c r="A38" s="58" t="s">
        <v>5</v>
      </c>
      <c r="B38" s="58" t="s">
        <v>6</v>
      </c>
      <c r="C38" s="58" t="s">
        <v>7</v>
      </c>
      <c r="D38" s="58" t="s">
        <v>8</v>
      </c>
      <c r="E38" s="58" t="s">
        <v>9</v>
      </c>
      <c r="F38" s="59" t="s">
        <v>10</v>
      </c>
      <c r="G38" s="58" t="s">
        <v>118</v>
      </c>
    </row>
    <row r="39" spans="1:7" ht="12.75" x14ac:dyDescent="0.2">
      <c r="A39" s="57">
        <v>1</v>
      </c>
      <c r="B39" s="55">
        <v>182</v>
      </c>
      <c r="C39" s="55" t="str">
        <f ca="1">IF(B39="","",OFFSET(Entries!$A$1,MATCH($B39,Entries!$A$2:$A$1048576,0),5,1,1))</f>
        <v>Charlotte Colbert</v>
      </c>
      <c r="D39" s="55" t="str">
        <f ca="1">IF(B39="","",OFFSET(Entries!$A$1,MATCH($B39,Entries!$A$2:$A$1048576,0),3,1,1))</f>
        <v>Hereford &amp; County AC</v>
      </c>
      <c r="E39" s="55" t="str">
        <f ca="1">IF(B39="","",OFFSET(Entries!$A$1,MATCH($B39,Entries!$A$2:$A$1048576,0),4,1,1))</f>
        <v>U20W</v>
      </c>
      <c r="F39" s="66">
        <v>41.13</v>
      </c>
      <c r="G39" s="57" t="s">
        <v>670</v>
      </c>
    </row>
    <row r="40" spans="1:7" ht="12.75" x14ac:dyDescent="0.2">
      <c r="A40" s="57">
        <v>2</v>
      </c>
      <c r="B40" s="55">
        <v>270</v>
      </c>
      <c r="C40" s="55" t="str">
        <f ca="1">IF(B40="","",OFFSET(Entries!$A$1,MATCH($B40,Entries!$A$2:$A$1048576,0),5,1,1))</f>
        <v>Ayesha Jones</v>
      </c>
      <c r="D40" s="55" t="str">
        <f ca="1">IF(B40="","",OFFSET(Entries!$A$1,MATCH($B40,Entries!$A$2:$A$1048576,0),3,1,1))</f>
        <v>Marshall Milton Keynes AC</v>
      </c>
      <c r="E40" s="55" t="str">
        <f ca="1">IF(B40="","",OFFSET(Entries!$A$1,MATCH($B40,Entries!$A$2:$A$1048576,0),4,1,1))</f>
        <v>SW</v>
      </c>
      <c r="F40" s="66">
        <v>40.590000000000003</v>
      </c>
      <c r="G40" s="57" t="s">
        <v>671</v>
      </c>
    </row>
    <row r="41" spans="1:7" ht="12.75" x14ac:dyDescent="0.2">
      <c r="A41" s="57">
        <v>3</v>
      </c>
      <c r="B41" s="55">
        <v>404</v>
      </c>
      <c r="C41" s="55" t="str">
        <f ca="1">IF(B41="","",OFFSET(Entries!$A$1,MATCH($B41,Entries!$A$2:$A$1048576,0),5,1,1))</f>
        <v>Lucy Wilkinson</v>
      </c>
      <c r="D41" s="55" t="str">
        <f ca="1">IF(B41="","",OFFSET(Entries!$A$1,MATCH($B41,Entries!$A$2:$A$1048576,0),3,1,1))</f>
        <v>City Of Salisbury AC &amp; RC</v>
      </c>
      <c r="E41" s="55" t="str">
        <f ca="1">IF(B41="","",OFFSET(Entries!$A$1,MATCH($B41,Entries!$A$2:$A$1048576,0),4,1,1))</f>
        <v>U20W</v>
      </c>
      <c r="F41" s="68">
        <v>37.479999999999997</v>
      </c>
      <c r="G41" s="57" t="s">
        <v>670</v>
      </c>
    </row>
    <row r="42" spans="1:7" ht="12.75" x14ac:dyDescent="0.2">
      <c r="A42" s="57">
        <v>4</v>
      </c>
      <c r="B42" s="55">
        <v>201</v>
      </c>
      <c r="C42" s="55" t="str">
        <f ca="1">IF(B42="","",OFFSET(Entries!$A$1,MATCH($B42,Entries!$A$2:$A$1048576,0),5,1,1))</f>
        <v>Mimi (amelia) Davis</v>
      </c>
      <c r="D42" s="55" t="str">
        <f ca="1">IF(B42="","",OFFSET(Entries!$A$1,MATCH($B42,Entries!$A$2:$A$1048576,0),3,1,1))</f>
        <v>Cheltenham and County Harriers</v>
      </c>
      <c r="E42" s="55" t="str">
        <f ca="1">IF(B42="","",OFFSET(Entries!$A$1,MATCH($B42,Entries!$A$2:$A$1048576,0),4,1,1))</f>
        <v>U20W</v>
      </c>
      <c r="F42" s="66">
        <v>37.18</v>
      </c>
      <c r="G42" s="57" t="s">
        <v>670</v>
      </c>
    </row>
    <row r="43" spans="1:7" ht="12.75" x14ac:dyDescent="0.2">
      <c r="A43" s="57">
        <v>5</v>
      </c>
      <c r="B43" s="55">
        <v>412</v>
      </c>
      <c r="C43" s="55" t="str">
        <f ca="1">IF(B43="","",OFFSET(Entries!$A$1,MATCH($B43,Entries!$A$2:$A$1048576,0),5,1,1))</f>
        <v>Paula Williams</v>
      </c>
      <c r="D43" s="55" t="str">
        <f ca="1">IF(B43="","",OFFSET(Entries!$A$1,MATCH($B43,Entries!$A$2:$A$1048576,0),3,1,1))</f>
        <v>Stratford Upon Avon Ac</v>
      </c>
      <c r="E43" s="55" t="str">
        <f ca="1">IF(B43="","",OFFSET(Entries!$A$1,MATCH($B43,Entries!$A$2:$A$1048576,0),4,1,1))</f>
        <v>SW</v>
      </c>
      <c r="F43" s="66">
        <v>35.82</v>
      </c>
      <c r="G43" s="57" t="s">
        <v>671</v>
      </c>
    </row>
    <row r="44" spans="1:7" ht="12.75" x14ac:dyDescent="0.2">
      <c r="A44" s="57">
        <v>6</v>
      </c>
      <c r="B44" s="55">
        <v>394</v>
      </c>
      <c r="C44" s="55" t="str">
        <f ca="1">IF(B44="","",OFFSET(Entries!$A$1,MATCH($B44,Entries!$A$2:$A$1048576,0),5,1,1))</f>
        <v>Melissa Watson</v>
      </c>
      <c r="D44" s="55" t="str">
        <f ca="1">IF(B44="","",OFFSET(Entries!$A$1,MATCH($B44,Entries!$A$2:$A$1048576,0),3,1,1))</f>
        <v>Cheltenham and County Harriers</v>
      </c>
      <c r="E44" s="55" t="str">
        <f ca="1">IF(B44="","",OFFSET(Entries!$A$1,MATCH($B44,Entries!$A$2:$A$1048576,0),4,1,1))</f>
        <v>U17W</v>
      </c>
      <c r="F44" s="66">
        <v>30.9</v>
      </c>
      <c r="G44" s="57" t="s">
        <v>671</v>
      </c>
    </row>
    <row r="45" spans="1:7" ht="12.75" x14ac:dyDescent="0.2">
      <c r="A45" s="57">
        <v>7</v>
      </c>
      <c r="B45" s="57">
        <v>145</v>
      </c>
      <c r="C45" s="55" t="str">
        <f ca="1">IF(B45="","",OFFSET(Entries!$A$1,MATCH($B45,Entries!$A$2:$A$1048576,0),5,1,1))</f>
        <v>Ruth Bird</v>
      </c>
      <c r="D45" s="55" t="str">
        <f ca="1">IF(B45="","",OFFSET(Entries!$A$1,MATCH($B45,Entries!$A$2:$A$1048576,0),3,1,1))</f>
        <v>Cheltenham and County Harriers</v>
      </c>
      <c r="E45" s="55" t="str">
        <f ca="1">IF(B45="","",OFFSET(Entries!$A$1,MATCH($B45,Entries!$A$2:$A$1048576,0),4,1,1))</f>
        <v>SW</v>
      </c>
      <c r="F45" s="66">
        <v>23.74</v>
      </c>
      <c r="G45" s="57" t="s">
        <v>671</v>
      </c>
    </row>
    <row r="46" spans="1:7" ht="12.75" x14ac:dyDescent="0.2">
      <c r="A46" s="57">
        <v>8</v>
      </c>
      <c r="B46" s="55">
        <v>232</v>
      </c>
      <c r="C46" s="55" t="str">
        <f ca="1">IF(B46="","",OFFSET(Entries!$A$1,MATCH($B46,Entries!$A$2:$A$1048576,0),5,1,1))</f>
        <v>Annabel Gordon</v>
      </c>
      <c r="D46" s="55" t="str">
        <f ca="1">IF(B46="","",OFFSET(Entries!$A$1,MATCH($B46,Entries!$A$2:$A$1048576,0),3,1,1))</f>
        <v>Yate &amp; District AC</v>
      </c>
      <c r="E46" s="55" t="str">
        <f ca="1">IF(B46="","",OFFSET(Entries!$A$1,MATCH($B46,Entries!$A$2:$A$1048576,0),4,1,1))</f>
        <v>U15G</v>
      </c>
      <c r="F46" s="66">
        <v>21.5</v>
      </c>
      <c r="G46" s="57" t="s">
        <v>671</v>
      </c>
    </row>
    <row r="47" spans="1:7" ht="15.75" customHeight="1" x14ac:dyDescent="0.2">
      <c r="A47" s="57">
        <v>9</v>
      </c>
      <c r="B47" s="55">
        <v>387</v>
      </c>
      <c r="C47" s="55" t="str">
        <f ca="1">IF(B47="","",OFFSET(Entries!$A$1,MATCH($B47,Entries!$A$2:$A$1048576,0),5,1,1))</f>
        <v>Julie Wakelam</v>
      </c>
      <c r="D47" s="55" t="str">
        <f ca="1">IF(B47="","",OFFSET(Entries!$A$1,MATCH($B47,Entries!$A$2:$A$1048576,0),3,1,1))</f>
        <v>Bromsgrove And Redditch</v>
      </c>
      <c r="E47" s="55" t="str">
        <f ca="1">IF(B47="","",OFFSET(Entries!$A$1,MATCH($B47,Entries!$A$2:$A$1048576,0),4,1,1))</f>
        <v>SW</v>
      </c>
      <c r="F47" s="66">
        <v>20.170000000000002</v>
      </c>
      <c r="G47" s="57" t="s">
        <v>671</v>
      </c>
    </row>
    <row r="48" spans="1:7" ht="12.75" x14ac:dyDescent="0.2">
      <c r="A48" s="57">
        <v>10</v>
      </c>
      <c r="B48" s="55">
        <v>264</v>
      </c>
      <c r="C48" s="55" t="str">
        <f ca="1">IF(B48="","",OFFSET(Entries!$A$1,MATCH($B48,Entries!$A$2:$A$1048576,0),5,1,1))</f>
        <v>Linsey Hutchins</v>
      </c>
      <c r="D48" s="55" t="str">
        <f ca="1">IF(B48="","",OFFSET(Entries!$A$1,MATCH($B48,Entries!$A$2:$A$1048576,0),3,1,1))</f>
        <v>Cheltenham and County Harriers</v>
      </c>
      <c r="E48" s="55" t="str">
        <f ca="1">IF(B48="","",OFFSET(Entries!$A$1,MATCH($B48,Entries!$A$2:$A$1048576,0),4,1,1))</f>
        <v>SW</v>
      </c>
      <c r="F48" s="68">
        <v>19.82</v>
      </c>
      <c r="G48" s="57" t="s">
        <v>670</v>
      </c>
    </row>
    <row r="49" spans="1:7" ht="15.75" customHeight="1" x14ac:dyDescent="0.2">
      <c r="A49" s="57">
        <v>11</v>
      </c>
      <c r="B49" s="55">
        <v>124</v>
      </c>
      <c r="C49" s="55" t="str">
        <f ca="1">IF(B49="","",OFFSET(Entries!$A$1,MATCH($B49,Entries!$A$2:$A$1048576,0),5,1,1))</f>
        <v>Libby Andrews</v>
      </c>
      <c r="D49" s="55" t="str">
        <f ca="1">IF(B49="","",OFFSET(Entries!$A$1,MATCH($B49,Entries!$A$2:$A$1048576,0),3,1,1))</f>
        <v>Gloucester AC</v>
      </c>
      <c r="E49" s="55" t="str">
        <f ca="1">IF(B49="","",OFFSET(Entries!$A$1,MATCH($B49,Entries!$A$2:$A$1048576,0),4,1,1))</f>
        <v>U15G</v>
      </c>
      <c r="F49" s="66">
        <v>13.1</v>
      </c>
      <c r="G49" s="57" t="s">
        <v>671</v>
      </c>
    </row>
    <row r="50" spans="1:7" ht="15.75" customHeight="1" x14ac:dyDescent="0.2">
      <c r="A50" s="55"/>
      <c r="B50" s="55"/>
      <c r="C50" s="55" t="str">
        <f ca="1">IF(B50="","",OFFSET(Entries!$A$1,MATCH($B50,Entries!$A$2:$A$1048576,0),5,1,1))</f>
        <v/>
      </c>
      <c r="D50" s="55" t="str">
        <f ca="1">IF(B50="","",OFFSET(Entries!$A$1,MATCH($B50,Entries!$A$2:$A$1048576,0),3,1,1))</f>
        <v/>
      </c>
      <c r="E50" s="55" t="str">
        <f ca="1">IF(B50="","",OFFSET(Entries!$A$1,MATCH($B50,Entries!$A$2:$A$1048576,0),4,1,1))</f>
        <v/>
      </c>
      <c r="F50" s="68"/>
      <c r="G50" s="57"/>
    </row>
    <row r="51" spans="1:7" ht="15.75" customHeight="1" x14ac:dyDescent="0.2">
      <c r="A51" s="56"/>
      <c r="B51" s="55"/>
      <c r="C51" s="55" t="str">
        <f ca="1">IF(B51="","",OFFSET(Entries!$A$1,MATCH($B51,Entries!$A$2:$A$1048576,0),5,1,1))</f>
        <v/>
      </c>
      <c r="D51" s="55" t="str">
        <f ca="1">IF(B51="","",OFFSET(Entries!$A$1,MATCH($B51,Entries!$A$2:$A$1048576,0),3,1,1))</f>
        <v/>
      </c>
      <c r="E51" s="55" t="str">
        <f ca="1">IF(B51="","",OFFSET(Entries!$A$1,MATCH($B51,Entries!$A$2:$A$1048576,0),4,1,1))</f>
        <v/>
      </c>
      <c r="F51" s="68"/>
      <c r="G51" s="57"/>
    </row>
    <row r="52" spans="1:7" ht="15.75" customHeight="1" x14ac:dyDescent="0.2">
      <c r="A52" s="57"/>
      <c r="B52" s="55"/>
      <c r="C52" s="55" t="str">
        <f ca="1">IF(B52="","",OFFSET(Entries!$A$1,MATCH($B52,Entries!$A$2:$A$1048576,0),5,1,1))</f>
        <v/>
      </c>
      <c r="D52" s="55" t="str">
        <f ca="1">IF(B52="","",OFFSET(Entries!$A$1,MATCH($B52,Entries!$A$2:$A$1048576,0),3,1,1))</f>
        <v/>
      </c>
      <c r="E52" s="55" t="str">
        <f ca="1">IF(B52="","",OFFSET(Entries!$A$1,MATCH($B52,Entries!$A$2:$A$1048576,0),4,1,1))</f>
        <v/>
      </c>
      <c r="F52" s="66"/>
      <c r="G52" s="57"/>
    </row>
    <row r="53" spans="1:7" ht="15.75" customHeight="1" x14ac:dyDescent="0.2">
      <c r="A53" s="55"/>
      <c r="B53" s="55"/>
      <c r="C53" s="55" t="str">
        <f ca="1">IF(B53="","",OFFSET(Entries!$A$1,MATCH($B53,Entries!$A$2:$A$1048576,0),5,1,1))</f>
        <v/>
      </c>
      <c r="D53" s="55" t="str">
        <f ca="1">IF(B53="","",OFFSET(Entries!$A$1,MATCH($B53,Entries!$A$2:$A$1048576,0),3,1,1))</f>
        <v/>
      </c>
      <c r="E53" s="55" t="str">
        <f ca="1">IF(B53="","",OFFSET(Entries!$A$1,MATCH($B53,Entries!$A$2:$A$1048576,0),4,1,1))</f>
        <v/>
      </c>
      <c r="F53" s="68"/>
      <c r="G53" s="57"/>
    </row>
    <row r="54" spans="1:7" ht="15.75" customHeight="1" x14ac:dyDescent="0.2">
      <c r="A54" s="57"/>
      <c r="B54" s="57"/>
      <c r="C54" s="55" t="str">
        <f ca="1">IF(B54="","",OFFSET(Entries!$A$1,MATCH($B54,Entries!$A$2:$A$1048576,0),5,1,1))</f>
        <v/>
      </c>
      <c r="D54" s="55" t="str">
        <f ca="1">IF(B54="","",OFFSET(Entries!$A$1,MATCH($B54,Entries!$A$2:$A$1048576,0),3,1,1))</f>
        <v/>
      </c>
      <c r="E54" s="55" t="str">
        <f ca="1">IF(B54="","",OFFSET(Entries!$A$1,MATCH($B54,Entries!$A$2:$A$1048576,0),4,1,1))</f>
        <v/>
      </c>
      <c r="F54" s="66"/>
      <c r="G54" s="57"/>
    </row>
    <row r="55" spans="1:7" ht="15.75" customHeight="1" thickBot="1" x14ac:dyDescent="0.25"/>
    <row r="56" spans="1:7" ht="15.75" customHeight="1" x14ac:dyDescent="0.2">
      <c r="A56" s="51" t="s">
        <v>2</v>
      </c>
      <c r="B56" s="61" t="s">
        <v>18</v>
      </c>
      <c r="C56" s="52" t="str">
        <f ca="1">OFFSET(Timetable!$A$1,MATCH(B56,Timetable!$A$2:$A$109,0),1,1,1)</f>
        <v>Hammer (M&amp;W &gt;36m)</v>
      </c>
      <c r="D56" s="52" t="str">
        <f ca="1">OFFSET(Timetable!$A$1,MATCH(B56,Timetable!$A$2:$A$109,0),2,1,1)</f>
        <v>U15+</v>
      </c>
      <c r="E56" s="52"/>
      <c r="F56" s="53"/>
      <c r="G56" s="54"/>
    </row>
    <row r="57" spans="1:7" ht="15.75" customHeight="1" x14ac:dyDescent="0.2">
      <c r="A57" s="58" t="s">
        <v>5</v>
      </c>
      <c r="B57" s="58" t="s">
        <v>6</v>
      </c>
      <c r="C57" s="58" t="s">
        <v>7</v>
      </c>
      <c r="D57" s="58" t="s">
        <v>8</v>
      </c>
      <c r="E57" s="58" t="s">
        <v>9</v>
      </c>
      <c r="F57" s="59" t="s">
        <v>10</v>
      </c>
      <c r="G57" s="58" t="s">
        <v>118</v>
      </c>
    </row>
    <row r="58" spans="1:7" ht="15.75" customHeight="1" x14ac:dyDescent="0.2">
      <c r="A58" s="57">
        <v>1</v>
      </c>
      <c r="B58" s="55">
        <v>345</v>
      </c>
      <c r="C58" s="55" t="str">
        <f ca="1">IF(B58="","",OFFSET(Entries!$A$1,MATCH($B58,Entries!$A$2:$A$1048576,0),5,1,1))</f>
        <v>Harry Ricketts</v>
      </c>
      <c r="D58" s="55" t="str">
        <f ca="1">IF(B58="","",OFFSET(Entries!$A$1,MATCH($B58,Entries!$A$2:$A$1048576,0),3,1,1))</f>
        <v>Reading AC</v>
      </c>
      <c r="E58" s="55" t="str">
        <f ca="1">IF(B58="","",OFFSET(Entries!$A$1,MATCH($B58,Entries!$A$2:$A$1048576,0),4,1,1))</f>
        <v>U20M</v>
      </c>
      <c r="F58" s="57">
        <v>60.72</v>
      </c>
      <c r="G58" s="57">
        <v>6</v>
      </c>
    </row>
    <row r="59" spans="1:7" ht="15.75" customHeight="1" x14ac:dyDescent="0.2">
      <c r="A59" s="57">
        <v>2</v>
      </c>
      <c r="B59" s="55">
        <v>212</v>
      </c>
      <c r="C59" s="55" t="str">
        <f ca="1">IF(B59="","",OFFSET(Entries!$A$1,MATCH($B59,Entries!$A$2:$A$1048576,0),5,1,1))</f>
        <v>Jonathan Edwards</v>
      </c>
      <c r="D59" s="55" t="str">
        <f ca="1">IF(B59="","",OFFSET(Entries!$A$1,MATCH($B59,Entries!$A$2:$A$1048576,0),3,1,1))</f>
        <v>City Of Plymouth AC</v>
      </c>
      <c r="E59" s="55" t="str">
        <f ca="1">IF(B59="","",OFFSET(Entries!$A$1,MATCH($B59,Entries!$A$2:$A$1048576,0),4,1,1))</f>
        <v>SM</v>
      </c>
      <c r="F59" s="57">
        <v>56.13</v>
      </c>
      <c r="G59" s="57">
        <v>7.26</v>
      </c>
    </row>
    <row r="60" spans="1:7" ht="15.75" customHeight="1" x14ac:dyDescent="0.2">
      <c r="A60" s="57">
        <v>3</v>
      </c>
      <c r="B60" s="55">
        <v>141</v>
      </c>
      <c r="C60" s="55" t="str">
        <f ca="1">IF(B60="","",OFFSET(Entries!$A$1,MATCH($B60,Entries!$A$2:$A$1048576,0),5,1,1))</f>
        <v>Jabez Berry</v>
      </c>
      <c r="D60" s="55" t="str">
        <f ca="1">IF(B60="","",OFFSET(Entries!$A$1,MATCH($B60,Entries!$A$2:$A$1048576,0),3,1,1))</f>
        <v>Halesowen ACC</v>
      </c>
      <c r="E60" s="55" t="str">
        <f ca="1">IF(B60="","",OFFSET(Entries!$A$1,MATCH($B60,Entries!$A$2:$A$1048576,0),4,1,1))</f>
        <v>U17M</v>
      </c>
      <c r="F60" s="57">
        <v>54.79</v>
      </c>
      <c r="G60" s="57">
        <v>5</v>
      </c>
    </row>
    <row r="61" spans="1:7" ht="15.75" customHeight="1" x14ac:dyDescent="0.2">
      <c r="A61" s="57">
        <v>4</v>
      </c>
      <c r="B61" s="55">
        <v>140</v>
      </c>
      <c r="C61" s="55" t="str">
        <f ca="1">IF(B61="","",OFFSET(Entries!$A$1,MATCH($B61,Entries!$A$2:$A$1048576,0),5,1,1))</f>
        <v>Jessica Charlie Bennett</v>
      </c>
      <c r="D61" s="55" t="str">
        <f ca="1">IF(B61="","",OFFSET(Entries!$A$1,MATCH($B61,Entries!$A$2:$A$1048576,0),3,1,1))</f>
        <v>Southampton Athletic Club</v>
      </c>
      <c r="E61" s="55" t="str">
        <f ca="1">IF(B61="","",OFFSET(Entries!$A$1,MATCH($B61,Entries!$A$2:$A$1048576,0),4,1,1))</f>
        <v>U20W</v>
      </c>
      <c r="F61" s="57">
        <v>53.56</v>
      </c>
      <c r="G61" s="57">
        <v>4</v>
      </c>
    </row>
    <row r="62" spans="1:7" ht="15.75" customHeight="1" x14ac:dyDescent="0.2">
      <c r="A62" s="57">
        <v>5</v>
      </c>
      <c r="B62" s="57">
        <v>239</v>
      </c>
      <c r="C62" s="55" t="str">
        <f ca="1">IF(B62="","",OFFSET(Entries!$A$1,MATCH($B62,Entries!$A$2:$A$1048576,0),5,1,1))</f>
        <v>Finley Hanham</v>
      </c>
      <c r="D62" s="55" t="str">
        <f ca="1">IF(B62="","",OFFSET(Entries!$A$1,MATCH($B62,Entries!$A$2:$A$1048576,0),3,1,1))</f>
        <v>Reading AC</v>
      </c>
      <c r="E62" s="55" t="str">
        <f ca="1">IF(B62="","",OFFSET(Entries!$A$1,MATCH($B62,Entries!$A$2:$A$1048576,0),4,1,1))</f>
        <v>U17M</v>
      </c>
      <c r="F62" s="57">
        <v>50.59</v>
      </c>
      <c r="G62" s="57">
        <v>5</v>
      </c>
    </row>
    <row r="63" spans="1:7" ht="15.75" customHeight="1" x14ac:dyDescent="0.2">
      <c r="A63" s="57">
        <v>6</v>
      </c>
      <c r="B63" s="55">
        <v>301</v>
      </c>
      <c r="C63" s="55" t="str">
        <f ca="1">IF(B63="","",OFFSET(Entries!$A$1,MATCH($B63,Entries!$A$2:$A$1048576,0),5,1,1))</f>
        <v>Dylan Menhennet</v>
      </c>
      <c r="D63" s="55" t="str">
        <f ca="1">IF(B63="","",OFFSET(Entries!$A$1,MATCH($B63,Entries!$A$2:$A$1048576,0),3,1,1))</f>
        <v>Yate &amp; District AC</v>
      </c>
      <c r="E63" s="55" t="str">
        <f ca="1">IF(B63="","",OFFSET(Entries!$A$1,MATCH($B63,Entries!$A$2:$A$1048576,0),4,1,1))</f>
        <v>U20M</v>
      </c>
      <c r="F63" s="57">
        <v>47.34</v>
      </c>
      <c r="G63" s="57">
        <v>6</v>
      </c>
    </row>
    <row r="64" spans="1:7" ht="15.75" customHeight="1" x14ac:dyDescent="0.2">
      <c r="A64" s="57">
        <v>7</v>
      </c>
      <c r="B64" s="55">
        <v>206</v>
      </c>
      <c r="C64" s="55" t="str">
        <f ca="1">IF(B64="","",OFFSET(Entries!$A$1,MATCH($B64,Entries!$A$2:$A$1048576,0),5,1,1))</f>
        <v>Billy Dickinson</v>
      </c>
      <c r="D64" s="55" t="str">
        <f ca="1">IF(B64="","",OFFSET(Entries!$A$1,MATCH($B64,Entries!$A$2:$A$1048576,0),3,1,1))</f>
        <v>Swindon Harriers</v>
      </c>
      <c r="E64" s="55" t="str">
        <f ca="1">IF(B64="","",OFFSET(Entries!$A$1,MATCH($B64,Entries!$A$2:$A$1048576,0),4,1,1))</f>
        <v>U17M</v>
      </c>
      <c r="F64" s="57">
        <v>43.73</v>
      </c>
      <c r="G64" s="57">
        <v>5</v>
      </c>
    </row>
    <row r="65" spans="1:7" ht="15.75" customHeight="1" x14ac:dyDescent="0.2">
      <c r="A65" s="57">
        <v>8</v>
      </c>
      <c r="B65" s="55">
        <v>303</v>
      </c>
      <c r="C65" s="55" t="str">
        <f ca="1">IF(B65="","",OFFSET(Entries!$A$1,MATCH($B65,Entries!$A$2:$A$1048576,0),5,1,1))</f>
        <v>Adam Merrett</v>
      </c>
      <c r="D65" s="55" t="str">
        <f ca="1">IF(B65="","",OFFSET(Entries!$A$1,MATCH($B65,Entries!$A$2:$A$1048576,0),3,1,1))</f>
        <v>Yate &amp; District AC</v>
      </c>
      <c r="E65" s="55" t="str">
        <f ca="1">IF(B65="","",OFFSET(Entries!$A$1,MATCH($B65,Entries!$A$2:$A$1048576,0),4,1,1))</f>
        <v>U17M</v>
      </c>
      <c r="F65" s="65">
        <v>42.85</v>
      </c>
      <c r="G65" s="57">
        <v>5</v>
      </c>
    </row>
    <row r="66" spans="1:7" ht="15.75" customHeight="1" x14ac:dyDescent="0.2">
      <c r="A66" s="57">
        <v>9</v>
      </c>
      <c r="B66" s="97">
        <v>182</v>
      </c>
      <c r="C66" s="55" t="str">
        <f ca="1">IF(B66="","",OFFSET(Entries!$A$1,MATCH($B66,Entries!$A$2:$A$1048576,0),5,1,1))</f>
        <v>Charlotte Colbert</v>
      </c>
      <c r="D66" s="55" t="str">
        <f ca="1">IF(B66="","",OFFSET(Entries!$A$1,MATCH($B66,Entries!$A$2:$A$1048576,0),3,1,1))</f>
        <v>Hereford &amp; County AC</v>
      </c>
      <c r="E66" s="55" t="str">
        <f ca="1">IF(B66="","",OFFSET(Entries!$A$1,MATCH($B66,Entries!$A$2:$A$1048576,0),4,1,1))</f>
        <v>U20W</v>
      </c>
      <c r="F66" s="57">
        <v>41.85</v>
      </c>
      <c r="G66" s="99">
        <v>4</v>
      </c>
    </row>
    <row r="67" spans="1:7" s="73" customFormat="1" ht="15.75" customHeight="1" x14ac:dyDescent="0.2">
      <c r="A67" s="57">
        <v>10</v>
      </c>
      <c r="B67" s="55">
        <v>170</v>
      </c>
      <c r="C67" s="55" t="str">
        <f ca="1">IF(B67="","",OFFSET(Entries!$A$1,MATCH($B67,Entries!$A$2:$A$1048576,0),5,1,1))</f>
        <v>Christen Campion</v>
      </c>
      <c r="D67" s="55" t="str">
        <f ca="1">IF(B67="","",OFFSET(Entries!$A$1,MATCH($B67,Entries!$A$2:$A$1048576,0),3,1,1))</f>
        <v>Gloucester AC</v>
      </c>
      <c r="E67" s="55" t="str">
        <f ca="1">IF(B67="","",OFFSET(Entries!$A$1,MATCH($B67,Entries!$A$2:$A$1048576,0),4,1,1))</f>
        <v>U20W</v>
      </c>
      <c r="F67" s="57">
        <v>39.520000000000003</v>
      </c>
      <c r="G67" s="57">
        <v>4</v>
      </c>
    </row>
    <row r="68" spans="1:7" ht="15.75" customHeight="1" x14ac:dyDescent="0.2">
      <c r="A68" s="57">
        <v>11</v>
      </c>
      <c r="B68" s="55">
        <v>242</v>
      </c>
      <c r="C68" s="55" t="str">
        <f ca="1">IF(B68="","",OFFSET(Entries!$A$1,MATCH($B68,Entries!$A$2:$A$1048576,0),5,1,1))</f>
        <v>Maisy Harvey</v>
      </c>
      <c r="D68" s="55" t="str">
        <f ca="1">IF(B68="","",OFFSET(Entries!$A$1,MATCH($B68,Entries!$A$2:$A$1048576,0),3,1,1))</f>
        <v>Yate &amp; District AC</v>
      </c>
      <c r="E68" s="55" t="str">
        <f ca="1">IF(B68="","",OFFSET(Entries!$A$1,MATCH($B68,Entries!$A$2:$A$1048576,0),4,1,1))</f>
        <v>U20W</v>
      </c>
      <c r="F68" s="67">
        <v>39.35</v>
      </c>
      <c r="G68" s="57">
        <v>4</v>
      </c>
    </row>
    <row r="69" spans="1:7" ht="15.75" customHeight="1" x14ac:dyDescent="0.2">
      <c r="A69" s="57"/>
      <c r="B69" s="55"/>
      <c r="C69" s="55" t="str">
        <f ca="1">IF(B69="","",OFFSET(Entries!$A$1,MATCH($B69,Entries!$A$2:$A$1048576,0),5,1,1))</f>
        <v/>
      </c>
      <c r="D69" s="55" t="str">
        <f ca="1">IF(B69="","",OFFSET(Entries!$A$1,MATCH($B69,Entries!$A$2:$A$1048576,0),3,1,1))</f>
        <v/>
      </c>
      <c r="E69" s="55" t="str">
        <f ca="1">IF(B69="","",OFFSET(Entries!$A$1,MATCH($B69,Entries!$A$2:$A$1048576,0),4,1,1))</f>
        <v/>
      </c>
      <c r="F69" s="57"/>
      <c r="G69" s="57"/>
    </row>
    <row r="70" spans="1:7" s="73" customFormat="1" ht="15.75" customHeight="1" thickBot="1" x14ac:dyDescent="0.25">
      <c r="A70" s="57"/>
      <c r="B70" s="55"/>
      <c r="C70" s="55"/>
      <c r="D70" s="55"/>
      <c r="E70" s="55"/>
      <c r="F70" s="57"/>
      <c r="G70" s="57"/>
    </row>
    <row r="71" spans="1:7" s="73" customFormat="1" ht="15.75" customHeight="1" x14ac:dyDescent="0.2">
      <c r="A71" s="51" t="s">
        <v>2</v>
      </c>
      <c r="B71" s="61" t="s">
        <v>19</v>
      </c>
      <c r="C71" s="52" t="str">
        <f ca="1">OFFSET(Timetable!$A$1,MATCH(B71,Timetable!$A$2:$A$109,0),1,1,1)</f>
        <v xml:space="preserve">Shot Put </v>
      </c>
      <c r="D71" s="52" t="str">
        <f ca="1">OFFSET(Timetable!$A$1,MATCH(B71,Timetable!$A$2:$A$109,0),2,1,1)</f>
        <v>U15G+ Women Only</v>
      </c>
      <c r="E71" s="52"/>
      <c r="F71" s="53"/>
      <c r="G71" s="54"/>
    </row>
    <row r="72" spans="1:7" s="73" customFormat="1" ht="15.75" customHeight="1" x14ac:dyDescent="0.2">
      <c r="A72" s="58" t="s">
        <v>5</v>
      </c>
      <c r="B72" s="58" t="s">
        <v>6</v>
      </c>
      <c r="C72" s="58" t="s">
        <v>7</v>
      </c>
      <c r="D72" s="58" t="s">
        <v>8</v>
      </c>
      <c r="E72" s="58" t="s">
        <v>9</v>
      </c>
      <c r="F72" s="59" t="s">
        <v>10</v>
      </c>
      <c r="G72" s="58" t="s">
        <v>118</v>
      </c>
    </row>
    <row r="73" spans="1:7" s="73" customFormat="1" ht="15.75" customHeight="1" x14ac:dyDescent="0.2">
      <c r="A73" s="55">
        <v>1</v>
      </c>
      <c r="B73" s="99">
        <v>412</v>
      </c>
      <c r="C73" s="55" t="str">
        <f ca="1">IF(B73="","",OFFSET(Entries!$A$1,MATCH($B73,Entries!$A$2:$A$1048576,0),5,1,1))</f>
        <v>Paula Williams</v>
      </c>
      <c r="D73" s="55" t="str">
        <f ca="1">IF(B73="","",OFFSET(Entries!$A$1,MATCH($B73,Entries!$A$2:$A$1048576,0),3,1,1))</f>
        <v>Stratford Upon Avon Ac</v>
      </c>
      <c r="E73" s="55" t="str">
        <f ca="1">IF(B73="","",OFFSET(Entries!$A$1,MATCH($B73,Entries!$A$2:$A$1048576,0),4,1,1))</f>
        <v>SW</v>
      </c>
      <c r="F73" s="99">
        <v>11.67</v>
      </c>
      <c r="G73" s="99">
        <v>3</v>
      </c>
    </row>
    <row r="74" spans="1:7" s="73" customFormat="1" ht="15.75" customHeight="1" x14ac:dyDescent="0.2">
      <c r="A74" s="57">
        <v>2</v>
      </c>
      <c r="B74" s="55">
        <v>310</v>
      </c>
      <c r="C74" s="55" t="str">
        <f ca="1">IF(B74="","",OFFSET(Entries!$A$1,MATCH($B74,Entries!$A$2:$A$1048576,0),5,1,1))</f>
        <v>Annabel Moloney</v>
      </c>
      <c r="D74" s="55" t="str">
        <f ca="1">IF(B74="","",OFFSET(Entries!$A$1,MATCH($B74,Entries!$A$2:$A$1048576,0),3,1,1))</f>
        <v>Cheltenham and County Harriers</v>
      </c>
      <c r="E74" s="55" t="str">
        <f ca="1">IF(B74="","",OFFSET(Entries!$A$1,MATCH($B74,Entries!$A$2:$A$1048576,0),4,1,1))</f>
        <v>SW</v>
      </c>
      <c r="F74" s="57">
        <v>11.52</v>
      </c>
      <c r="G74" s="57">
        <v>4</v>
      </c>
    </row>
    <row r="75" spans="1:7" s="73" customFormat="1" ht="15.75" customHeight="1" x14ac:dyDescent="0.2">
      <c r="A75" s="55">
        <v>3</v>
      </c>
      <c r="B75" s="55">
        <v>307</v>
      </c>
      <c r="C75" s="55" t="str">
        <f ca="1">IF(B75="","",OFFSET(Entries!$A$1,MATCH($B75,Entries!$A$2:$A$1048576,0),5,1,1))</f>
        <v>Kaitlin Miller</v>
      </c>
      <c r="D75" s="55" t="str">
        <f ca="1">IF(B75="","",OFFSET(Entries!$A$1,MATCH($B75,Entries!$A$2:$A$1048576,0),3,1,1))</f>
        <v>City Of Salisbury AC &amp; RC</v>
      </c>
      <c r="E75" s="55" t="str">
        <f ca="1">IF(B75="","",OFFSET(Entries!$A$1,MATCH($B75,Entries!$A$2:$A$1048576,0),4,1,1))</f>
        <v>U15G</v>
      </c>
      <c r="F75" s="57">
        <v>9.9499999999999993</v>
      </c>
      <c r="G75" s="57">
        <v>3</v>
      </c>
    </row>
    <row r="76" spans="1:7" s="73" customFormat="1" ht="15.75" customHeight="1" x14ac:dyDescent="0.2">
      <c r="A76" s="57">
        <v>4</v>
      </c>
      <c r="B76" s="55">
        <v>153</v>
      </c>
      <c r="C76" s="55" t="str">
        <f ca="1">IF(B76="","",OFFSET(Entries!$A$1,MATCH($B76,Entries!$A$2:$A$1048576,0),5,1,1))</f>
        <v>Moni Brady</v>
      </c>
      <c r="D76" s="55" t="str">
        <f ca="1">IF(B76="","",OFFSET(Entries!$A$1,MATCH($B76,Entries!$A$2:$A$1048576,0),3,1,1))</f>
        <v>Bristol and West AC</v>
      </c>
      <c r="E76" s="55" t="str">
        <f ca="1">IF(B76="","",OFFSET(Entries!$A$1,MATCH($B76,Entries!$A$2:$A$1048576,0),4,1,1))</f>
        <v>U20W</v>
      </c>
      <c r="F76" s="57">
        <v>9.9</v>
      </c>
      <c r="G76" s="57">
        <v>4</v>
      </c>
    </row>
    <row r="77" spans="1:7" s="73" customFormat="1" ht="15.75" customHeight="1" x14ac:dyDescent="0.2">
      <c r="A77" s="55">
        <v>5</v>
      </c>
      <c r="B77" s="99">
        <v>145</v>
      </c>
      <c r="C77" s="55" t="str">
        <f ca="1">IF(B77="","",OFFSET(Entries!$A$1,MATCH($B77,Entries!$A$2:$A$1048576,0),5,1,1))</f>
        <v>Ruth Bird</v>
      </c>
      <c r="D77" s="55" t="str">
        <f ca="1">IF(B77="","",OFFSET(Entries!$A$1,MATCH($B77,Entries!$A$2:$A$1048576,0),3,1,1))</f>
        <v>Cheltenham and County Harriers</v>
      </c>
      <c r="E77" s="55" t="str">
        <f ca="1">IF(B77="","",OFFSET(Entries!$A$1,MATCH($B77,Entries!$A$2:$A$1048576,0),4,1,1))</f>
        <v>SW</v>
      </c>
      <c r="F77" s="99">
        <v>9.31</v>
      </c>
      <c r="G77" s="99">
        <v>3</v>
      </c>
    </row>
    <row r="78" spans="1:7" s="73" customFormat="1" ht="15.75" customHeight="1" x14ac:dyDescent="0.2">
      <c r="A78" s="57">
        <v>6</v>
      </c>
      <c r="B78" s="55">
        <v>174</v>
      </c>
      <c r="C78" s="55" t="str">
        <f ca="1">IF(B78="","",OFFSET(Entries!$A$1,MATCH($B78,Entries!$A$2:$A$1048576,0),5,1,1))</f>
        <v>Isabelle Carruthers</v>
      </c>
      <c r="D78" s="55" t="str">
        <f ca="1">IF(B78="","",OFFSET(Entries!$A$1,MATCH($B78,Entries!$A$2:$A$1048576,0),3,1,1))</f>
        <v>Birmingham Running Athletics &amp; Triathlon Club (BRAT)</v>
      </c>
      <c r="E78" s="55" t="str">
        <f ca="1">IF(B78="","",OFFSET(Entries!$A$1,MATCH($B78,Entries!$A$2:$A$1048576,0),4,1,1))</f>
        <v>U17W</v>
      </c>
      <c r="F78" s="67">
        <v>8.43</v>
      </c>
      <c r="G78" s="57">
        <v>3</v>
      </c>
    </row>
    <row r="79" spans="1:7" s="73" customFormat="1" ht="15.75" customHeight="1" x14ac:dyDescent="0.2">
      <c r="A79" s="55">
        <v>7</v>
      </c>
      <c r="B79" s="55">
        <v>244</v>
      </c>
      <c r="C79" s="55" t="str">
        <f ca="1">IF(B79="","",OFFSET(Entries!$A$1,MATCH($B79,Entries!$A$2:$A$1048576,0),5,1,1))</f>
        <v>Grace Hawker</v>
      </c>
      <c r="D79" s="55" t="str">
        <f ca="1">IF(B79="","",OFFSET(Entries!$A$1,MATCH($B79,Entries!$A$2:$A$1048576,0),3,1,1))</f>
        <v>Rhymney Valley AC</v>
      </c>
      <c r="E79" s="55" t="str">
        <f ca="1">IF(B79="","",OFFSET(Entries!$A$1,MATCH($B79,Entries!$A$2:$A$1048576,0),4,1,1))</f>
        <v>U15G</v>
      </c>
      <c r="F79" s="57">
        <v>8.25</v>
      </c>
      <c r="G79" s="57">
        <v>3</v>
      </c>
    </row>
    <row r="80" spans="1:7" s="73" customFormat="1" ht="15.75" customHeight="1" x14ac:dyDescent="0.2">
      <c r="A80" s="57">
        <v>8</v>
      </c>
      <c r="B80" s="55">
        <v>354</v>
      </c>
      <c r="C80" s="55" t="str">
        <f ca="1">IF(B80="","",OFFSET(Entries!$A$1,MATCH($B80,Entries!$A$2:$A$1048576,0),5,1,1))</f>
        <v>Holly Scott</v>
      </c>
      <c r="D80" s="55" t="str">
        <f ca="1">IF(B80="","",OFFSET(Entries!$A$1,MATCH($B80,Entries!$A$2:$A$1048576,0),3,1,1))</f>
        <v>Swindon Harriers</v>
      </c>
      <c r="E80" s="55" t="str">
        <f ca="1">IF(B80="","",OFFSET(Entries!$A$1,MATCH($B80,Entries!$A$2:$A$1048576,0),4,1,1))</f>
        <v>U15G</v>
      </c>
      <c r="F80" s="67">
        <v>8.15</v>
      </c>
      <c r="G80" s="57">
        <v>3</v>
      </c>
    </row>
    <row r="81" spans="1:7" s="73" customFormat="1" ht="15.75" customHeight="1" x14ac:dyDescent="0.2">
      <c r="A81" s="55">
        <v>9</v>
      </c>
      <c r="B81" s="55">
        <v>324</v>
      </c>
      <c r="C81" s="55" t="str">
        <f ca="1">IF(B81="","",OFFSET(Entries!$A$1,MATCH($B81,Entries!$A$2:$A$1048576,0),5,1,1))</f>
        <v>Sophie Osude</v>
      </c>
      <c r="D81" s="55" t="str">
        <f ca="1">IF(B81="","",OFFSET(Entries!$A$1,MATCH($B81,Entries!$A$2:$A$1048576,0),3,1,1))</f>
        <v>Cheltenham and County Harriers</v>
      </c>
      <c r="E81" s="55" t="str">
        <f ca="1">IF(B81="","",OFFSET(Entries!$A$1,MATCH($B81,Entries!$A$2:$A$1048576,0),4,1,1))</f>
        <v>U17W</v>
      </c>
      <c r="F81" s="67">
        <v>8.07</v>
      </c>
      <c r="G81" s="57">
        <v>3</v>
      </c>
    </row>
    <row r="82" spans="1:7" s="73" customFormat="1" ht="15.75" customHeight="1" x14ac:dyDescent="0.2">
      <c r="A82" s="57">
        <v>10</v>
      </c>
      <c r="B82" s="55">
        <v>219</v>
      </c>
      <c r="C82" s="55" t="str">
        <f ca="1">IF(B82="","",OFFSET(Entries!$A$1,MATCH($B82,Entries!$A$2:$A$1048576,0),5,1,1))</f>
        <v>Lorna Foster</v>
      </c>
      <c r="D82" s="55" t="str">
        <f ca="1">IF(B82="","",OFFSET(Entries!$A$1,MATCH($B82,Entries!$A$2:$A$1048576,0),3,1,1))</f>
        <v>Royal Sutton Coldfield Athletics Club</v>
      </c>
      <c r="E82" s="55" t="str">
        <f ca="1">IF(B82="","",OFFSET(Entries!$A$1,MATCH($B82,Entries!$A$2:$A$1048576,0),4,1,1))</f>
        <v>SW</v>
      </c>
      <c r="F82" s="57">
        <v>8</v>
      </c>
      <c r="G82" s="57">
        <v>3</v>
      </c>
    </row>
    <row r="83" spans="1:7" s="73" customFormat="1" ht="15.75" customHeight="1" x14ac:dyDescent="0.2">
      <c r="A83" s="55">
        <v>11</v>
      </c>
      <c r="B83" s="55">
        <v>139</v>
      </c>
      <c r="C83" s="55" t="str">
        <f ca="1">IF(B83="","",OFFSET(Entries!$A$1,MATCH($B83,Entries!$A$2:$A$1048576,0),5,1,1))</f>
        <v>Charlotte Bell</v>
      </c>
      <c r="D83" s="55" t="str">
        <f ca="1">IF(B83="","",OFFSET(Entries!$A$1,MATCH($B83,Entries!$A$2:$A$1048576,0),3,1,1))</f>
        <v>Stroud &amp; District AC</v>
      </c>
      <c r="E83" s="55" t="str">
        <f ca="1">IF(B83="","",OFFSET(Entries!$A$1,MATCH($B83,Entries!$A$2:$A$1048576,0),4,1,1))</f>
        <v>U15G</v>
      </c>
      <c r="F83" s="67">
        <v>7.37</v>
      </c>
      <c r="G83" s="57">
        <v>3</v>
      </c>
    </row>
    <row r="84" spans="1:7" s="73" customFormat="1" ht="15.75" customHeight="1" x14ac:dyDescent="0.2">
      <c r="A84" s="57">
        <v>12</v>
      </c>
      <c r="B84" s="57">
        <v>410</v>
      </c>
      <c r="C84" s="55" t="str">
        <f ca="1">IF(B84="","",OFFSET(Entries!$A$1,MATCH($B84,Entries!$A$2:$A$1048576,0),5,1,1))</f>
        <v>Safiya Williams</v>
      </c>
      <c r="D84" s="55" t="str">
        <f ca="1">IF(B84="","",OFFSET(Entries!$A$1,MATCH($B84,Entries!$A$2:$A$1048576,0),3,1,1))</f>
        <v>Bristol and West AC</v>
      </c>
      <c r="E84" s="55" t="str">
        <f ca="1">IF(B84="","",OFFSET(Entries!$A$1,MATCH($B84,Entries!$A$2:$A$1048576,0),4,1,1))</f>
        <v>U15G</v>
      </c>
      <c r="F84" s="57">
        <v>7.13</v>
      </c>
      <c r="G84" s="57">
        <v>3</v>
      </c>
    </row>
    <row r="85" spans="1:7" s="73" customFormat="1" ht="15.75" customHeight="1" x14ac:dyDescent="0.2">
      <c r="A85" s="55">
        <v>13</v>
      </c>
      <c r="B85" s="55">
        <v>348</v>
      </c>
      <c r="C85" s="55" t="str">
        <f ca="1">IF(B85="","",OFFSET(Entries!$A$1,MATCH($B85,Entries!$A$2:$A$1048576,0),5,1,1))</f>
        <v>Esme Rolfe</v>
      </c>
      <c r="D85" s="55" t="str">
        <f ca="1">IF(B85="","",OFFSET(Entries!$A$1,MATCH($B85,Entries!$A$2:$A$1048576,0),3,1,1))</f>
        <v>Cheltenham and County Harriers</v>
      </c>
      <c r="E85" s="55" t="str">
        <f ca="1">IF(B85="","",OFFSET(Entries!$A$1,MATCH($B85,Entries!$A$2:$A$1048576,0),4,1,1))</f>
        <v>U15G</v>
      </c>
      <c r="F85" s="57">
        <v>6.59</v>
      </c>
      <c r="G85" s="57">
        <v>3</v>
      </c>
    </row>
    <row r="86" spans="1:7" s="73" customFormat="1" ht="15.75" customHeight="1" x14ac:dyDescent="0.2">
      <c r="A86" s="57">
        <v>14</v>
      </c>
      <c r="B86" s="99">
        <v>264</v>
      </c>
      <c r="C86" s="55" t="str">
        <f ca="1">IF(B86="","",OFFSET(Entries!$A$1,MATCH($B86,Entries!$A$2:$A$1048576,0),5,1,1))</f>
        <v>Linsey Hutchins</v>
      </c>
      <c r="D86" s="55" t="str">
        <f ca="1">IF(B86="","",OFFSET(Entries!$A$1,MATCH($B86,Entries!$A$2:$A$1048576,0),3,1,1))</f>
        <v>Cheltenham and County Harriers</v>
      </c>
      <c r="E86" s="55" t="str">
        <f ca="1">IF(B86="","",OFFSET(Entries!$A$1,MATCH($B86,Entries!$A$2:$A$1048576,0),4,1,1))</f>
        <v>SW</v>
      </c>
      <c r="F86" s="99">
        <v>6.23</v>
      </c>
      <c r="G86" s="99">
        <v>4</v>
      </c>
    </row>
    <row r="87" spans="1:7" s="73" customFormat="1" ht="15.75" customHeight="1" x14ac:dyDescent="0.2">
      <c r="A87" s="55">
        <v>15</v>
      </c>
      <c r="B87" s="55">
        <v>126</v>
      </c>
      <c r="C87" s="55" t="str">
        <f ca="1">IF(B87="","",OFFSET(Entries!$A$1,MATCH($B87,Entries!$A$2:$A$1048576,0),5,1,1))</f>
        <v>Ivayla Atanasova</v>
      </c>
      <c r="D87" s="55" t="str">
        <f ca="1">IF(B87="","",OFFSET(Entries!$A$1,MATCH($B87,Entries!$A$2:$A$1048576,0),3,1,1))</f>
        <v>Cheltenham and County Harriers</v>
      </c>
      <c r="E87" s="55" t="str">
        <f ca="1">IF(B87="","",OFFSET(Entries!$A$1,MATCH($B87,Entries!$A$2:$A$1048576,0),4,1,1))</f>
        <v>U15G</v>
      </c>
      <c r="F87" s="67">
        <v>5.99</v>
      </c>
      <c r="G87" s="57">
        <v>3</v>
      </c>
    </row>
    <row r="88" spans="1:7" ht="15.75" customHeight="1" x14ac:dyDescent="0.2">
      <c r="A88" s="57">
        <v>16</v>
      </c>
      <c r="B88" s="55">
        <v>362</v>
      </c>
      <c r="C88" s="55" t="str">
        <f ca="1">IF(B88="","",OFFSET(Entries!$A$1,MATCH($B88,Entries!$A$2:$A$1048576,0),5,1,1))</f>
        <v>Alba Smith-Pena</v>
      </c>
      <c r="D88" s="55" t="str">
        <f ca="1">IF(B88="","",OFFSET(Entries!$A$1,MATCH($B88,Entries!$A$2:$A$1048576,0),3,1,1))</f>
        <v>Birmingham Running Athletics &amp; Triathlon Club (BRAT)</v>
      </c>
      <c r="E88" s="55" t="str">
        <f ca="1">IF(B88="","",OFFSET(Entries!$A$1,MATCH($B88,Entries!$A$2:$A$1048576,0),4,1,1))</f>
        <v>U15G</v>
      </c>
      <c r="F88" s="57">
        <v>5.92</v>
      </c>
      <c r="G88" s="57">
        <v>3</v>
      </c>
    </row>
    <row r="89" spans="1:7" ht="15.75" customHeight="1" x14ac:dyDescent="0.2">
      <c r="A89" s="57"/>
      <c r="B89" s="55"/>
      <c r="C89" s="55" t="str">
        <f ca="1">IF(B89="","",OFFSET(Entries!$A$1,MATCH($B89,Entries!$A$2:$A$1048576,0),5,1,1))</f>
        <v/>
      </c>
      <c r="D89" s="55" t="str">
        <f ca="1">IF(B89="","",OFFSET(Entries!$A$1,MATCH($B89,Entries!$A$2:$A$1048576,0),3,1,1))</f>
        <v/>
      </c>
      <c r="E89" s="55" t="str">
        <f ca="1">IF(B89="","",OFFSET(Entries!$A$1,MATCH($B89,Entries!$A$2:$A$1048576,0),4,1,1))</f>
        <v/>
      </c>
      <c r="F89" s="57"/>
      <c r="G89" s="57"/>
    </row>
    <row r="90" spans="1:7" s="73" customFormat="1" ht="15.75" customHeight="1" thickBot="1" x14ac:dyDescent="0.25">
      <c r="A90" s="57"/>
      <c r="B90" s="55"/>
      <c r="C90" s="55"/>
      <c r="D90" s="55"/>
      <c r="E90" s="55"/>
      <c r="F90" s="57"/>
      <c r="G90" s="57"/>
    </row>
    <row r="91" spans="1:7" s="73" customFormat="1" ht="15.75" customHeight="1" x14ac:dyDescent="0.2">
      <c r="A91" s="51" t="s">
        <v>2</v>
      </c>
      <c r="B91" s="61" t="s">
        <v>104</v>
      </c>
      <c r="C91" s="52" t="str">
        <f ca="1">OFFSET(Timetable!$A$1,MATCH(B91,Timetable!$A$2:$A$109,0),1,1,1)</f>
        <v>Javelin</v>
      </c>
      <c r="D91" s="52" t="str">
        <f ca="1">OFFSET(Timetable!$A$1,MATCH(B91,Timetable!$A$2:$A$109,0),2,1,1)</f>
        <v>U15+ Men Only</v>
      </c>
      <c r="E91" s="52"/>
      <c r="F91" s="53"/>
      <c r="G91" s="54"/>
    </row>
    <row r="92" spans="1:7" ht="15.75" customHeight="1" x14ac:dyDescent="0.2">
      <c r="A92" s="58" t="s">
        <v>5</v>
      </c>
      <c r="B92" s="58" t="s">
        <v>6</v>
      </c>
      <c r="C92" s="58" t="s">
        <v>7</v>
      </c>
      <c r="D92" s="58" t="s">
        <v>8</v>
      </c>
      <c r="E92" s="58" t="s">
        <v>9</v>
      </c>
      <c r="F92" s="59" t="s">
        <v>10</v>
      </c>
      <c r="G92" s="58" t="s">
        <v>118</v>
      </c>
    </row>
    <row r="93" spans="1:7" ht="15.75" customHeight="1" x14ac:dyDescent="0.2">
      <c r="A93" s="55">
        <v>1</v>
      </c>
      <c r="B93" s="55">
        <v>271</v>
      </c>
      <c r="C93" s="55" t="str">
        <f ca="1">IF(B93="","",OFFSET(Entries!$A$1,MATCH($B93,Entries!$A$2:$A$1048576,0),5,1,1))</f>
        <v>Lewie Jones</v>
      </c>
      <c r="D93" s="55" t="str">
        <f ca="1">IF(B93="","",OFFSET(Entries!$A$1,MATCH($B93,Entries!$A$2:$A$1048576,0),3,1,1))</f>
        <v>Swansea Harriers</v>
      </c>
      <c r="E93" s="55" t="str">
        <f ca="1">IF(B93="","",OFFSET(Entries!$A$1,MATCH($B93,Entries!$A$2:$A$1048576,0),4,1,1))</f>
        <v>U17M</v>
      </c>
      <c r="F93" s="67">
        <v>56.51</v>
      </c>
      <c r="G93" s="57" t="s">
        <v>672</v>
      </c>
    </row>
    <row r="94" spans="1:7" ht="15.75" customHeight="1" x14ac:dyDescent="0.2">
      <c r="A94" s="57">
        <v>2</v>
      </c>
      <c r="B94" s="55">
        <v>269</v>
      </c>
      <c r="C94" s="55" t="str">
        <f ca="1">IF(B94="","",OFFSET(Entries!$A$1,MATCH($B94,Entries!$A$2:$A$1048576,0),5,1,1))</f>
        <v>Ben Jones</v>
      </c>
      <c r="D94" s="55" t="str">
        <f ca="1">IF(B94="","",OFFSET(Entries!$A$1,MATCH($B94,Entries!$A$2:$A$1048576,0),3,1,1))</f>
        <v>Taunton AC</v>
      </c>
      <c r="E94" s="55" t="str">
        <f ca="1">IF(B94="","",OFFSET(Entries!$A$1,MATCH($B94,Entries!$A$2:$A$1048576,0),4,1,1))</f>
        <v>U20M</v>
      </c>
      <c r="F94" s="57">
        <v>54.28</v>
      </c>
      <c r="G94" s="57" t="s">
        <v>673</v>
      </c>
    </row>
    <row r="95" spans="1:7" ht="15.75" customHeight="1" x14ac:dyDescent="0.2">
      <c r="A95" s="55">
        <v>3</v>
      </c>
      <c r="B95" s="55">
        <v>322</v>
      </c>
      <c r="C95" s="55" t="str">
        <f ca="1">IF(B95="","",OFFSET(Entries!$A$1,MATCH($B95,Entries!$A$2:$A$1048576,0),5,1,1))</f>
        <v>Sam Northen</v>
      </c>
      <c r="D95" s="55" t="str">
        <f ca="1">IF(B95="","",OFFSET(Entries!$A$1,MATCH($B95,Entries!$A$2:$A$1048576,0),3,1,1))</f>
        <v>Cheltenham and County Harriers</v>
      </c>
      <c r="E95" s="55" t="str">
        <f ca="1">IF(B95="","",OFFSET(Entries!$A$1,MATCH($B95,Entries!$A$2:$A$1048576,0),4,1,1))</f>
        <v>SM</v>
      </c>
      <c r="F95" s="57">
        <v>53.36</v>
      </c>
      <c r="G95" s="57" t="s">
        <v>673</v>
      </c>
    </row>
    <row r="96" spans="1:7" ht="15.75" customHeight="1" x14ac:dyDescent="0.2">
      <c r="A96" s="57">
        <v>4</v>
      </c>
      <c r="B96" s="55">
        <v>184</v>
      </c>
      <c r="C96" s="55" t="str">
        <f ca="1">IF(B96="","",OFFSET(Entries!$A$1,MATCH($B96,Entries!$A$2:$A$1048576,0),5,1,1))</f>
        <v>Luca Colombini</v>
      </c>
      <c r="D96" s="55" t="str">
        <f ca="1">IF(B96="","",OFFSET(Entries!$A$1,MATCH($B96,Entries!$A$2:$A$1048576,0),3,1,1))</f>
        <v>Cheltenham and County Harriers</v>
      </c>
      <c r="E96" s="55" t="str">
        <f ca="1">IF(B96="","",OFFSET(Entries!$A$1,MATCH($B96,Entries!$A$2:$A$1048576,0),4,1,1))</f>
        <v>U17M</v>
      </c>
      <c r="F96" s="67">
        <v>46.87</v>
      </c>
      <c r="G96" s="57" t="s">
        <v>672</v>
      </c>
    </row>
    <row r="97" spans="1:7" ht="15.75" customHeight="1" x14ac:dyDescent="0.2">
      <c r="A97" s="55">
        <v>5</v>
      </c>
      <c r="B97" s="55">
        <v>338</v>
      </c>
      <c r="C97" s="55" t="str">
        <f ca="1">IF(B97="","",OFFSET(Entries!$A$1,MATCH($B97,Entries!$A$2:$A$1048576,0),5,1,1))</f>
        <v>Chris Picken</v>
      </c>
      <c r="D97" s="55" t="str">
        <f ca="1">IF(B97="","",OFFSET(Entries!$A$1,MATCH($B97,Entries!$A$2:$A$1048576,0),3,1,1))</f>
        <v>Cheltenham And County Harriers</v>
      </c>
      <c r="E97" s="55" t="str">
        <f ca="1">IF(B97="","",OFFSET(Entries!$A$1,MATCH($B97,Entries!$A$2:$A$1048576,0),4,1,1))</f>
        <v>SM</v>
      </c>
      <c r="F97" s="57">
        <v>42.96</v>
      </c>
      <c r="G97" s="57" t="s">
        <v>673</v>
      </c>
    </row>
    <row r="98" spans="1:7" ht="15.75" customHeight="1" x14ac:dyDescent="0.2">
      <c r="A98" s="57">
        <v>6</v>
      </c>
      <c r="B98" s="55">
        <v>290</v>
      </c>
      <c r="C98" s="55" t="str">
        <f ca="1">IF(B98="","",OFFSET(Entries!$A$1,MATCH($B98,Entries!$A$2:$A$1048576,0),5,1,1))</f>
        <v>Charlie Mason</v>
      </c>
      <c r="D98" s="55" t="str">
        <f ca="1">IF(B98="","",OFFSET(Entries!$A$1,MATCH($B98,Entries!$A$2:$A$1048576,0),3,1,1))</f>
        <v>Cheltenham and County Harriers</v>
      </c>
      <c r="E98" s="55" t="str">
        <f ca="1">IF(B98="","",OFFSET(Entries!$A$1,MATCH($B98,Entries!$A$2:$A$1048576,0),4,1,1))</f>
        <v>U15B</v>
      </c>
      <c r="F98" s="67">
        <v>41.31</v>
      </c>
      <c r="G98" s="57" t="s">
        <v>670</v>
      </c>
    </row>
    <row r="99" spans="1:7" ht="15.75" customHeight="1" x14ac:dyDescent="0.2">
      <c r="A99" s="55">
        <v>7</v>
      </c>
      <c r="B99" s="55">
        <v>388</v>
      </c>
      <c r="C99" s="55" t="str">
        <f ca="1">IF(B99="","",OFFSET(Entries!$A$1,MATCH($B99,Entries!$A$2:$A$1048576,0),5,1,1))</f>
        <v>Sam Walker</v>
      </c>
      <c r="D99" s="55" t="str">
        <f ca="1">IF(B99="","",OFFSET(Entries!$A$1,MATCH($B99,Entries!$A$2:$A$1048576,0),3,1,1))</f>
        <v>Team Bath Athletic Club</v>
      </c>
      <c r="E99" s="55" t="str">
        <f ca="1">IF(B99="","",OFFSET(Entries!$A$1,MATCH($B99,Entries!$A$2:$A$1048576,0),4,1,1))</f>
        <v>U20M</v>
      </c>
      <c r="F99" s="57">
        <v>40.31</v>
      </c>
      <c r="G99" s="57" t="s">
        <v>673</v>
      </c>
    </row>
    <row r="100" spans="1:7" ht="15.75" customHeight="1" x14ac:dyDescent="0.2">
      <c r="A100" s="57">
        <v>8</v>
      </c>
      <c r="B100" s="57">
        <v>392</v>
      </c>
      <c r="C100" s="55" t="str">
        <f ca="1">IF(B100="","",OFFSET(Entries!$A$1,MATCH($B100,Entries!$A$2:$A$1048576,0),5,1,1))</f>
        <v>Henry Watson</v>
      </c>
      <c r="D100" s="55" t="str">
        <f ca="1">IF(B100="","",OFFSET(Entries!$A$1,MATCH($B100,Entries!$A$2:$A$1048576,0),3,1,1))</f>
        <v>Westbury Harriers</v>
      </c>
      <c r="E100" s="55" t="str">
        <f ca="1">IF(B100="","",OFFSET(Entries!$A$1,MATCH($B100,Entries!$A$2:$A$1048576,0),4,1,1))</f>
        <v>U15B</v>
      </c>
      <c r="F100" s="57">
        <v>39.630000000000003</v>
      </c>
      <c r="G100" s="57" t="s">
        <v>670</v>
      </c>
    </row>
    <row r="101" spans="1:7" ht="15.75" customHeight="1" x14ac:dyDescent="0.2">
      <c r="A101" s="55">
        <v>9</v>
      </c>
      <c r="B101" s="55">
        <v>358</v>
      </c>
      <c r="C101" s="55" t="str">
        <f ca="1">IF(B101="","",OFFSET(Entries!$A$1,MATCH($B101,Entries!$A$2:$A$1048576,0),5,1,1))</f>
        <v>Sam Sherwin</v>
      </c>
      <c r="D101" s="55" t="str">
        <f ca="1">IF(B101="","",OFFSET(Entries!$A$1,MATCH($B101,Entries!$A$2:$A$1048576,0),3,1,1))</f>
        <v>Cheltenham and County Harriers</v>
      </c>
      <c r="E101" s="55" t="str">
        <f ca="1">IF(B101="","",OFFSET(Entries!$A$1,MATCH($B101,Entries!$A$2:$A$1048576,0),4,1,1))</f>
        <v>SM</v>
      </c>
      <c r="F101" s="57">
        <v>33.08</v>
      </c>
      <c r="G101" s="57" t="s">
        <v>673</v>
      </c>
    </row>
    <row r="102" spans="1:7" ht="15.75" customHeight="1" x14ac:dyDescent="0.2">
      <c r="A102" s="57">
        <v>10</v>
      </c>
      <c r="B102" s="55">
        <v>225</v>
      </c>
      <c r="C102" s="55" t="str">
        <f ca="1">IF(B102="","",OFFSET(Entries!$A$1,MATCH($B102,Entries!$A$2:$A$1048576,0),5,1,1))</f>
        <v>Owen Garrett</v>
      </c>
      <c r="D102" s="55" t="str">
        <f ca="1">IF(B102="","",OFFSET(Entries!$A$1,MATCH($B102,Entries!$A$2:$A$1048576,0),3,1,1))</f>
        <v>Bristol and West AC</v>
      </c>
      <c r="E102" s="55" t="str">
        <f ca="1">IF(B102="","",OFFSET(Entries!$A$1,MATCH($B102,Entries!$A$2:$A$1048576,0),4,1,1))</f>
        <v>U15B</v>
      </c>
      <c r="F102" s="57">
        <v>31.37</v>
      </c>
      <c r="G102" s="57" t="s">
        <v>670</v>
      </c>
    </row>
    <row r="103" spans="1:7" ht="15.75" customHeight="1" x14ac:dyDescent="0.2">
      <c r="A103" s="55">
        <v>11</v>
      </c>
      <c r="B103" s="55">
        <v>330</v>
      </c>
      <c r="C103" s="55" t="str">
        <f ca="1">IF(B103="","",OFFSET(Entries!$A$1,MATCH($B103,Entries!$A$2:$A$1048576,0),5,1,1))</f>
        <v>Frederick Parry</v>
      </c>
      <c r="D103" s="55" t="str">
        <f ca="1">IF(B103="","",OFFSET(Entries!$A$1,MATCH($B103,Entries!$A$2:$A$1048576,0),3,1,1))</f>
        <v>Cheltenham and County Harriers</v>
      </c>
      <c r="E103" s="55" t="str">
        <f ca="1">IF(B103="","",OFFSET(Entries!$A$1,MATCH($B103,Entries!$A$2:$A$1048576,0),4,1,1))</f>
        <v>U15B</v>
      </c>
      <c r="F103" s="67">
        <v>27.07</v>
      </c>
      <c r="G103" s="57" t="s">
        <v>670</v>
      </c>
    </row>
    <row r="104" spans="1:7" ht="15.75" customHeight="1" x14ac:dyDescent="0.2">
      <c r="A104" s="57">
        <v>12</v>
      </c>
      <c r="B104" s="55">
        <v>316</v>
      </c>
      <c r="C104" s="55" t="str">
        <f ca="1">IF(B104="","",OFFSET(Entries!$A$1,MATCH($B104,Entries!$A$2:$A$1048576,0),5,1,1))</f>
        <v>Matthew Morris</v>
      </c>
      <c r="D104" s="55" t="str">
        <f ca="1">IF(B104="","",OFFSET(Entries!$A$1,MATCH($B104,Entries!$A$2:$A$1048576,0),3,1,1))</f>
        <v>Birmingham Running Athletics &amp; Triathlon Club (BRAT)</v>
      </c>
      <c r="E104" s="55" t="str">
        <f ca="1">IF(B104="","",OFFSET(Entries!$A$1,MATCH($B104,Entries!$A$2:$A$1048576,0),4,1,1))</f>
        <v>U15B</v>
      </c>
      <c r="F104" s="57">
        <v>23.09</v>
      </c>
      <c r="G104" s="57" t="s">
        <v>670</v>
      </c>
    </row>
    <row r="105" spans="1:7" ht="15.75" customHeight="1" x14ac:dyDescent="0.2">
      <c r="A105" s="55">
        <v>13</v>
      </c>
      <c r="B105" s="55">
        <v>374</v>
      </c>
      <c r="C105" s="55" t="str">
        <f ca="1">IF(B105="","",OFFSET(Entries!$A$1,MATCH($B105,Entries!$A$2:$A$1048576,0),5,1,1))</f>
        <v>Patrick Townsend</v>
      </c>
      <c r="D105" s="55" t="str">
        <f ca="1">IF(B105="","",OFFSET(Entries!$A$1,MATCH($B105,Entries!$A$2:$A$1048576,0),3,1,1))</f>
        <v>Cheltenham and County Harriers</v>
      </c>
      <c r="E105" s="55" t="str">
        <f ca="1">IF(B105="","",OFFSET(Entries!$A$1,MATCH($B105,Entries!$A$2:$A$1048576,0),4,1,1))</f>
        <v>U15B</v>
      </c>
      <c r="F105" s="57">
        <v>22.38</v>
      </c>
      <c r="G105" s="57" t="s">
        <v>670</v>
      </c>
    </row>
    <row r="106" spans="1:7" s="100" customFormat="1" ht="15.75" customHeight="1" x14ac:dyDescent="0.2">
      <c r="A106" s="57">
        <v>14</v>
      </c>
      <c r="B106" s="55">
        <v>133</v>
      </c>
      <c r="C106" s="55" t="str">
        <f ca="1">IF(B106="","",OFFSET(Entries!$A$1,MATCH($B106,Entries!$A$2:$A$1048576,0),5,1,1))</f>
        <v>Charlie Batts</v>
      </c>
      <c r="D106" s="55" t="str">
        <f ca="1">IF(B106="","",OFFSET(Entries!$A$1,MATCH($B106,Entries!$A$2:$A$1048576,0),3,1,1))</f>
        <v>Witney Road Runners</v>
      </c>
      <c r="E106" s="55" t="str">
        <f ca="1">IF(B106="","",OFFSET(Entries!$A$1,MATCH($B106,Entries!$A$2:$A$1048576,0),4,1,1))</f>
        <v>SM</v>
      </c>
      <c r="F106" s="57">
        <v>20.27</v>
      </c>
      <c r="G106" s="57" t="s">
        <v>670</v>
      </c>
    </row>
    <row r="107" spans="1:7" s="100" customFormat="1" ht="15.75" customHeight="1" x14ac:dyDescent="0.2">
      <c r="A107" s="55">
        <v>15</v>
      </c>
      <c r="B107" s="55">
        <v>208</v>
      </c>
      <c r="C107" s="55" t="str">
        <f ca="1">IF(B107="","",OFFSET(Entries!$A$1,MATCH($B107,Entries!$A$2:$A$1048576,0),5,1,1))</f>
        <v>David Durden</v>
      </c>
      <c r="D107" s="55" t="str">
        <f ca="1">IF(B107="","",OFFSET(Entries!$A$1,MATCH($B107,Entries!$A$2:$A$1048576,0),3,1,1))</f>
        <v>Dursley Running Club</v>
      </c>
      <c r="E107" s="55" t="str">
        <f ca="1">IF(B107="","",OFFSET(Entries!$A$1,MATCH($B107,Entries!$A$2:$A$1048576,0),4,1,1))</f>
        <v>SM</v>
      </c>
      <c r="F107" s="57">
        <v>18.27</v>
      </c>
      <c r="G107" s="57" t="s">
        <v>672</v>
      </c>
    </row>
    <row r="108" spans="1:7" s="100" customFormat="1" ht="15.75" customHeight="1" x14ac:dyDescent="0.2">
      <c r="A108" s="57">
        <v>16</v>
      </c>
      <c r="B108" s="55">
        <v>223</v>
      </c>
      <c r="C108" s="55" t="str">
        <f ca="1">IF(B108="","",OFFSET(Entries!$A$1,MATCH($B108,Entries!$A$2:$A$1048576,0),5,1,1))</f>
        <v>Dylan Gargett</v>
      </c>
      <c r="D108" s="55" t="str">
        <f ca="1">IF(B108="","",OFFSET(Entries!$A$1,MATCH($B108,Entries!$A$2:$A$1048576,0),3,1,1))</f>
        <v>Birmingham Running Athletics &amp; Triathlon Club (BRAT)</v>
      </c>
      <c r="E108" s="55" t="str">
        <f ca="1">IF(B108="","",OFFSET(Entries!$A$1,MATCH($B108,Entries!$A$2:$A$1048576,0),4,1,1))</f>
        <v>U15B</v>
      </c>
      <c r="F108" s="57">
        <v>18.18</v>
      </c>
      <c r="G108" s="57" t="s">
        <v>670</v>
      </c>
    </row>
    <row r="109" spans="1:7" s="100" customFormat="1" ht="15.75" customHeight="1" x14ac:dyDescent="0.2">
      <c r="A109" s="55">
        <v>17</v>
      </c>
      <c r="B109" s="55">
        <v>336</v>
      </c>
      <c r="C109" s="55" t="str">
        <f ca="1">IF(B109="","",OFFSET(Entries!$A$1,MATCH($B109,Entries!$A$2:$A$1048576,0),5,1,1))</f>
        <v>Charlie Phillimore</v>
      </c>
      <c r="D109" s="55" t="str">
        <f ca="1">IF(B109="","",OFFSET(Entries!$A$1,MATCH($B109,Entries!$A$2:$A$1048576,0),3,1,1))</f>
        <v>Cheltenham and County Harriers</v>
      </c>
      <c r="E109" s="55" t="str">
        <f ca="1">IF(B109="","",OFFSET(Entries!$A$1,MATCH($B109,Entries!$A$2:$A$1048576,0),4,1,1))</f>
        <v>U15B</v>
      </c>
      <c r="F109" s="67">
        <v>17.89</v>
      </c>
      <c r="G109" s="57" t="s">
        <v>670</v>
      </c>
    </row>
    <row r="110" spans="1:7" s="100" customFormat="1" ht="15.75" customHeight="1" x14ac:dyDescent="0.2">
      <c r="A110" s="57">
        <v>18</v>
      </c>
      <c r="B110" s="55">
        <v>297</v>
      </c>
      <c r="C110" s="55" t="str">
        <f ca="1">IF(B110="","",OFFSET(Entries!$A$1,MATCH($B110,Entries!$A$2:$A$1048576,0),5,1,1))</f>
        <v>Andrew McKenzie</v>
      </c>
      <c r="D110" s="55" t="str">
        <f ca="1">IF(B110="","",OFFSET(Entries!$A$1,MATCH($B110,Entries!$A$2:$A$1048576,0),3,1,1))</f>
        <v>Gloucester AC</v>
      </c>
      <c r="E110" s="55" t="str">
        <f ca="1">IF(B110="","",OFFSET(Entries!$A$1,MATCH($B110,Entries!$A$2:$A$1048576,0),4,1,1))</f>
        <v>SM</v>
      </c>
      <c r="F110" s="57">
        <v>12.75</v>
      </c>
      <c r="G110" s="57" t="s">
        <v>670</v>
      </c>
    </row>
    <row r="111" spans="1:7" ht="15.75" customHeight="1" thickBot="1" x14ac:dyDescent="0.25"/>
    <row r="112" spans="1:7" ht="15.75" customHeight="1" x14ac:dyDescent="0.2">
      <c r="A112" s="51" t="s">
        <v>2</v>
      </c>
      <c r="B112" s="61" t="s">
        <v>105</v>
      </c>
      <c r="C112" s="52" t="str">
        <f ca="1">OFFSET(Timetable!$A$1,MATCH(B112,Timetable!$A$2:$A$109,0),1,1,1)</f>
        <v>Discus</v>
      </c>
      <c r="D112" s="52" t="str">
        <f ca="1">OFFSET(Timetable!$A$1,MATCH(B112,Timetable!$A$2:$A$109,0),2,1,1)</f>
        <v>U15+ Men Only</v>
      </c>
      <c r="E112" s="52"/>
      <c r="F112" s="53"/>
      <c r="G112" s="54"/>
    </row>
    <row r="113" spans="1:7" ht="15.75" customHeight="1" x14ac:dyDescent="0.2">
      <c r="A113" s="58" t="s">
        <v>5</v>
      </c>
      <c r="B113" s="58" t="s">
        <v>6</v>
      </c>
      <c r="C113" s="58" t="s">
        <v>7</v>
      </c>
      <c r="D113" s="58" t="s">
        <v>8</v>
      </c>
      <c r="E113" s="58" t="s">
        <v>9</v>
      </c>
      <c r="F113" s="59" t="s">
        <v>10</v>
      </c>
      <c r="G113" s="58" t="s">
        <v>118</v>
      </c>
    </row>
    <row r="114" spans="1:7" ht="15.75" customHeight="1" x14ac:dyDescent="0.2">
      <c r="A114" s="57">
        <v>1</v>
      </c>
      <c r="B114" s="55">
        <v>353</v>
      </c>
      <c r="C114" s="55" t="str">
        <f ca="1">IF(B114="","",OFFSET(Entries!$A$1,MATCH($B114,Entries!$A$2:$A$1048576,0),5,1,1))</f>
        <v>Joshua Schrijver</v>
      </c>
      <c r="D114" s="55" t="str">
        <f ca="1">IF(B114="","",OFFSET(Entries!$A$1,MATCH($B114,Entries!$A$2:$A$1048576,0),3,1,1))</f>
        <v>Bristol and West AC</v>
      </c>
      <c r="E114" s="55" t="str">
        <f ca="1">IF(B114="","",OFFSET(Entries!$A$1,MATCH($B114,Entries!$A$2:$A$1048576,0),4,1,1))</f>
        <v>U20M</v>
      </c>
      <c r="F114" s="57">
        <v>45.56</v>
      </c>
      <c r="G114" s="57">
        <v>1.75</v>
      </c>
    </row>
    <row r="115" spans="1:7" ht="15.75" customHeight="1" x14ac:dyDescent="0.2">
      <c r="A115" s="57">
        <v>2</v>
      </c>
      <c r="B115" s="57">
        <v>167</v>
      </c>
      <c r="C115" s="55" t="str">
        <f ca="1">IF(B115="","",OFFSET(Entries!$A$1,MATCH($B115,Entries!$A$2:$A$1048576,0),5,1,1))</f>
        <v>Billy Buxton</v>
      </c>
      <c r="D115" s="55" t="str">
        <f ca="1">IF(B115="","",OFFSET(Entries!$A$1,MATCH($B115,Entries!$A$2:$A$1048576,0),3,1,1))</f>
        <v>Cheltenham and County Harriers</v>
      </c>
      <c r="E115" s="55" t="str">
        <f ca="1">IF(B115="","",OFFSET(Entries!$A$1,MATCH($B115,Entries!$A$2:$A$1048576,0),4,1,1))</f>
        <v>U17M</v>
      </c>
      <c r="F115" s="57">
        <v>29.33</v>
      </c>
      <c r="G115" s="57">
        <v>1.5</v>
      </c>
    </row>
    <row r="116" spans="1:7" ht="15.75" customHeight="1" x14ac:dyDescent="0.2">
      <c r="A116" s="57">
        <v>3</v>
      </c>
      <c r="B116" s="55">
        <v>225</v>
      </c>
      <c r="C116" s="55" t="str">
        <f ca="1">IF(B116="","",OFFSET(Entries!$A$1,MATCH($B116,Entries!$A$2:$A$1048576,0),5,1,1))</f>
        <v>Owen Garrett</v>
      </c>
      <c r="D116" s="55" t="str">
        <f ca="1">IF(B116="","",OFFSET(Entries!$A$1,MATCH($B116,Entries!$A$2:$A$1048576,0),3,1,1))</f>
        <v>Bristol and West AC</v>
      </c>
      <c r="E116" s="55" t="str">
        <f ca="1">IF(B116="","",OFFSET(Entries!$A$1,MATCH($B116,Entries!$A$2:$A$1048576,0),4,1,1))</f>
        <v>U15B</v>
      </c>
      <c r="F116" s="67">
        <v>28.95</v>
      </c>
      <c r="G116" s="57">
        <v>1.25</v>
      </c>
    </row>
    <row r="117" spans="1:7" ht="15.75" customHeight="1" x14ac:dyDescent="0.2">
      <c r="A117" s="57">
        <v>4</v>
      </c>
      <c r="B117" s="55">
        <v>303</v>
      </c>
      <c r="C117" s="55" t="str">
        <f ca="1">IF(B117="","",OFFSET(Entries!$A$1,MATCH($B117,Entries!$A$2:$A$1048576,0),5,1,1))</f>
        <v>Adam Merrett</v>
      </c>
      <c r="D117" s="55" t="str">
        <f ca="1">IF(B117="","",OFFSET(Entries!$A$1,MATCH($B117,Entries!$A$2:$A$1048576,0),3,1,1))</f>
        <v>Yate &amp; District AC</v>
      </c>
      <c r="E117" s="55" t="str">
        <f ca="1">IF(B117="","",OFFSET(Entries!$A$1,MATCH($B117,Entries!$A$2:$A$1048576,0),4,1,1))</f>
        <v>U17M</v>
      </c>
      <c r="F117" s="67">
        <v>24.69</v>
      </c>
      <c r="G117" s="57">
        <v>1.5</v>
      </c>
    </row>
    <row r="118" spans="1:7" ht="15.75" customHeight="1" x14ac:dyDescent="0.2">
      <c r="A118" s="57">
        <v>5</v>
      </c>
      <c r="B118" s="55">
        <v>155</v>
      </c>
      <c r="C118" s="55" t="str">
        <f ca="1">IF(B118="","",OFFSET(Entries!$A$1,MATCH($B118,Entries!$A$2:$A$1048576,0),5,1,1))</f>
        <v>Ruben Brady</v>
      </c>
      <c r="D118" s="55" t="str">
        <f ca="1">IF(B118="","",OFFSET(Entries!$A$1,MATCH($B118,Entries!$A$2:$A$1048576,0),3,1,1))</f>
        <v>Bristol and West AC</v>
      </c>
      <c r="E118" s="55" t="str">
        <f ca="1">IF(B118="","",OFFSET(Entries!$A$1,MATCH($B118,Entries!$A$2:$A$1048576,0),4,1,1))</f>
        <v>U20M</v>
      </c>
      <c r="F118" s="57">
        <v>23.95</v>
      </c>
      <c r="G118" s="57">
        <v>1.75</v>
      </c>
    </row>
    <row r="119" spans="1:7" ht="15.75" customHeight="1" x14ac:dyDescent="0.2">
      <c r="A119" s="57">
        <v>6</v>
      </c>
      <c r="B119" s="55">
        <v>231</v>
      </c>
      <c r="C119" s="55" t="str">
        <f ca="1">IF(B119="","",OFFSET(Entries!$A$1,MATCH($B119,Entries!$A$2:$A$1048576,0),5,1,1))</f>
        <v>Charlie  Goodwin (f38)</v>
      </c>
      <c r="D119" s="55" t="str">
        <f ca="1">IF(B119="","",OFFSET(Entries!$A$1,MATCH($B119,Entries!$A$2:$A$1048576,0),3,1,1))</f>
        <v>Cardiff Athletics</v>
      </c>
      <c r="E119" s="55" t="str">
        <f ca="1">IF(B119="","",OFFSET(Entries!$A$1,MATCH($B119,Entries!$A$2:$A$1048576,0),4,1,1))</f>
        <v>SM</v>
      </c>
      <c r="F119" s="57">
        <v>23.36</v>
      </c>
      <c r="G119" s="57">
        <v>1.5</v>
      </c>
    </row>
    <row r="120" spans="1:7" ht="15.75" customHeight="1" x14ac:dyDescent="0.2">
      <c r="A120" s="57">
        <v>7</v>
      </c>
      <c r="B120" s="55">
        <v>223</v>
      </c>
      <c r="C120" s="55" t="str">
        <f ca="1">IF(B120="","",OFFSET(Entries!$A$1,MATCH($B120,Entries!$A$2:$A$1048576,0),5,1,1))</f>
        <v>Dylan Gargett</v>
      </c>
      <c r="D120" s="55" t="str">
        <f ca="1">IF(B120="","",OFFSET(Entries!$A$1,MATCH($B120,Entries!$A$2:$A$1048576,0),3,1,1))</f>
        <v>Birmingham Running Athletics &amp; Triathlon Club (BRAT)</v>
      </c>
      <c r="E120" s="55" t="str">
        <f ca="1">IF(B120="","",OFFSET(Entries!$A$1,MATCH($B120,Entries!$A$2:$A$1048576,0),4,1,1))</f>
        <v>U15B</v>
      </c>
      <c r="F120" s="57">
        <v>16.78</v>
      </c>
      <c r="G120" s="57">
        <v>1.25</v>
      </c>
    </row>
    <row r="121" spans="1:7" ht="15.75" customHeight="1" x14ac:dyDescent="0.2">
      <c r="A121" s="57">
        <v>8</v>
      </c>
      <c r="B121" s="55">
        <v>333</v>
      </c>
      <c r="C121" s="55" t="str">
        <f ca="1">IF(B121="","",OFFSET(Entries!$A$1,MATCH($B121,Entries!$A$2:$A$1048576,0),5,1,1))</f>
        <v>David Peart</v>
      </c>
      <c r="D121" s="55" t="str">
        <f ca="1">IF(B121="","",OFFSET(Entries!$A$1,MATCH($B121,Entries!$A$2:$A$1048576,0),3,1,1))</f>
        <v>Stroud &amp; District AC</v>
      </c>
      <c r="E121" s="55" t="str">
        <f ca="1">IF(B121="","",OFFSET(Entries!$A$1,MATCH($B121,Entries!$A$2:$A$1048576,0),4,1,1))</f>
        <v>SM</v>
      </c>
      <c r="F121" s="67">
        <v>15.01</v>
      </c>
      <c r="G121" s="57">
        <v>1</v>
      </c>
    </row>
    <row r="122" spans="1:7" ht="15.75" customHeight="1" x14ac:dyDescent="0.2">
      <c r="A122" s="57"/>
      <c r="B122" s="55"/>
      <c r="C122" s="55" t="str">
        <f ca="1">IF(B122="","",OFFSET(Entries!$A$1,MATCH($B122,Entries!$A$2:$A$1048576,0),5,1,1))</f>
        <v/>
      </c>
      <c r="D122" s="55" t="str">
        <f ca="1">IF(B122="","",OFFSET(Entries!$A$1,MATCH($B122,Entries!$A$2:$A$1048576,0),3,1,1))</f>
        <v/>
      </c>
      <c r="E122" s="55" t="str">
        <f ca="1">IF(B122="","",OFFSET(Entries!$A$1,MATCH($B122,Entries!$A$2:$A$1048576,0),4,1,1))</f>
        <v/>
      </c>
      <c r="F122" s="57"/>
      <c r="G122" s="57"/>
    </row>
    <row r="123" spans="1:7" ht="15.75" customHeight="1" x14ac:dyDescent="0.2">
      <c r="A123" s="57"/>
      <c r="B123" s="55"/>
      <c r="C123" s="55" t="str">
        <f ca="1">IF(B123="","",OFFSET(Entries!$A$1,MATCH($B123,Entries!$A$2:$A$1048576,0),5,1,1))</f>
        <v/>
      </c>
      <c r="D123" s="55" t="str">
        <f ca="1">IF(B123="","",OFFSET(Entries!$A$1,MATCH($B123,Entries!$A$2:$A$1048576,0),3,1,1))</f>
        <v/>
      </c>
      <c r="E123" s="55" t="str">
        <f ca="1">IF(B123="","",OFFSET(Entries!$A$1,MATCH($B123,Entries!$A$2:$A$1048576,0),4,1,1))</f>
        <v/>
      </c>
      <c r="F123" s="57"/>
      <c r="G123" s="57"/>
    </row>
    <row r="124" spans="1:7" ht="15.75" customHeight="1" x14ac:dyDescent="0.2">
      <c r="A124" s="57"/>
      <c r="B124" s="55"/>
      <c r="C124" s="55" t="str">
        <f ca="1">IF(B124="","",OFFSET(Entries!$A$1,MATCH($B124,Entries!$A$2:$A$1048576,0),5,1,1))</f>
        <v/>
      </c>
      <c r="D124" s="55" t="str">
        <f ca="1">IF(B124="","",OFFSET(Entries!$A$1,MATCH($B124,Entries!$A$2:$A$1048576,0),3,1,1))</f>
        <v/>
      </c>
      <c r="E124" s="55" t="str">
        <f ca="1">IF(B124="","",OFFSET(Entries!$A$1,MATCH($B124,Entries!$A$2:$A$1048576,0),4,1,1))</f>
        <v/>
      </c>
      <c r="F124" s="57"/>
      <c r="G124" s="57"/>
    </row>
    <row r="125" spans="1:7" ht="15.75" customHeight="1" thickBot="1" x14ac:dyDescent="0.25"/>
    <row r="126" spans="1:7" ht="15.75" customHeight="1" x14ac:dyDescent="0.2">
      <c r="A126" s="51" t="s">
        <v>2</v>
      </c>
      <c r="B126" s="61" t="s">
        <v>106</v>
      </c>
      <c r="C126" s="52" t="str">
        <f ca="1">OFFSET(Timetable!$A$1,MATCH(B126,Timetable!$A$2:$A$109,0),1,1,1)</f>
        <v>High Jump</v>
      </c>
      <c r="D126" s="52" t="str">
        <f ca="1">OFFSET(Timetable!$A$1,MATCH(B126,Timetable!$A$2:$A$109,0),2,1,1)</f>
        <v xml:space="preserve">U15+ </v>
      </c>
      <c r="E126" s="52"/>
      <c r="F126" s="62"/>
    </row>
    <row r="127" spans="1:7" ht="15.75" customHeight="1" x14ac:dyDescent="0.2">
      <c r="A127" s="58" t="s">
        <v>5</v>
      </c>
      <c r="B127" s="58" t="s">
        <v>6</v>
      </c>
      <c r="C127" s="58" t="s">
        <v>7</v>
      </c>
      <c r="D127" s="58" t="s">
        <v>8</v>
      </c>
      <c r="E127" s="58" t="s">
        <v>9</v>
      </c>
      <c r="F127" s="59" t="s">
        <v>10</v>
      </c>
    </row>
    <row r="128" spans="1:7" ht="15.75" customHeight="1" x14ac:dyDescent="0.2">
      <c r="A128" s="57">
        <v>1</v>
      </c>
      <c r="B128" s="55">
        <v>376</v>
      </c>
      <c r="C128" s="55" t="str">
        <f ca="1">IF(B128="","",OFFSET(Entries!$A$1,MATCH($B128,Entries!$A$2:$A$1048576,0),5,1,1))</f>
        <v>Erin Troop</v>
      </c>
      <c r="D128" s="55" t="str">
        <f ca="1">IF(B128="","",OFFSET(Entries!$A$1,MATCH($B128,Entries!$A$2:$A$1048576,0),3,1,1))</f>
        <v>Solihull &amp; Small Heath Athletic Club</v>
      </c>
      <c r="E128" s="55" t="str">
        <f ca="1">IF(B128="","",OFFSET(Entries!$A$1,MATCH($B128,Entries!$A$2:$A$1048576,0),4,1,1))</f>
        <v>U20W</v>
      </c>
      <c r="F128" s="57">
        <v>1.68</v>
      </c>
    </row>
    <row r="129" spans="1:6" ht="15.75" customHeight="1" x14ac:dyDescent="0.2">
      <c r="A129" s="57">
        <v>2</v>
      </c>
      <c r="B129" s="55">
        <v>327</v>
      </c>
      <c r="C129" s="55" t="str">
        <f ca="1">IF(B129="","",OFFSET(Entries!$A$1,MATCH($B129,Entries!$A$2:$A$1048576,0),5,1,1))</f>
        <v>Edward Palmer</v>
      </c>
      <c r="D129" s="55" t="str">
        <f ca="1">IF(B129="","",OFFSET(Entries!$A$1,MATCH($B129,Entries!$A$2:$A$1048576,0),3,1,1))</f>
        <v>Cheltenham and County Harriers</v>
      </c>
      <c r="E129" s="55" t="str">
        <f ca="1">IF(B129="","",OFFSET(Entries!$A$1,MATCH($B129,Entries!$A$2:$A$1048576,0),4,1,1))</f>
        <v>U15B</v>
      </c>
      <c r="F129" s="57">
        <v>1.55</v>
      </c>
    </row>
    <row r="130" spans="1:6" ht="15.75" customHeight="1" x14ac:dyDescent="0.2">
      <c r="A130" s="57">
        <v>3</v>
      </c>
      <c r="B130" s="55">
        <v>197</v>
      </c>
      <c r="C130" s="55" t="str">
        <f ca="1">IF(B130="","",OFFSET(Entries!$A$1,MATCH($B130,Entries!$A$2:$A$1048576,0),5,1,1))</f>
        <v>Celia Darwent</v>
      </c>
      <c r="D130" s="55" t="str">
        <f ca="1">IF(B130="","",OFFSET(Entries!$A$1,MATCH($B130,Entries!$A$2:$A$1048576,0),3,1,1))</f>
        <v>Cheltenham and County Harriers</v>
      </c>
      <c r="E130" s="55" t="str">
        <f ca="1">IF(B130="","",OFFSET(Entries!$A$1,MATCH($B130,Entries!$A$2:$A$1048576,0),4,1,1))</f>
        <v>U20W</v>
      </c>
      <c r="F130" s="57">
        <v>1.45</v>
      </c>
    </row>
    <row r="131" spans="1:6" ht="15.75" customHeight="1" x14ac:dyDescent="0.2">
      <c r="A131" s="57">
        <v>4</v>
      </c>
      <c r="B131" s="55">
        <v>415</v>
      </c>
      <c r="C131" s="55" t="str">
        <f ca="1">IF(B131="","",OFFSET(Entries!$A$1,MATCH($B131,Entries!$A$2:$A$1048576,0),5,1,1))</f>
        <v>Ethan Woodward</v>
      </c>
      <c r="D131" s="55" t="str">
        <f ca="1">IF(B131="","",OFFSET(Entries!$A$1,MATCH($B131,Entries!$A$2:$A$1048576,0),3,1,1))</f>
        <v>Cheltenham and County Harriers</v>
      </c>
      <c r="E131" s="55" t="str">
        <f ca="1">IF(B131="","",OFFSET(Entries!$A$1,MATCH($B131,Entries!$A$2:$A$1048576,0),4,1,1))</f>
        <v>U15B</v>
      </c>
      <c r="F131" s="57">
        <v>1.42</v>
      </c>
    </row>
    <row r="132" spans="1:6" ht="15.75" customHeight="1" x14ac:dyDescent="0.2">
      <c r="A132" s="57">
        <v>5</v>
      </c>
      <c r="B132" s="55">
        <v>266</v>
      </c>
      <c r="C132" s="55" t="str">
        <f ca="1">IF(B132="","",OFFSET(Entries!$A$1,MATCH($B132,Entries!$A$2:$A$1048576,0),5,1,1))</f>
        <v>Luke Johnson</v>
      </c>
      <c r="D132" s="55" t="str">
        <f ca="1">IF(B132="","",OFFSET(Entries!$A$1,MATCH($B132,Entries!$A$2:$A$1048576,0),3,1,1))</f>
        <v>Cheltenham and County Harriers</v>
      </c>
      <c r="E132" s="55" t="str">
        <f ca="1">IF(B132="","",OFFSET(Entries!$A$1,MATCH($B132,Entries!$A$2:$A$1048576,0),4,1,1))</f>
        <v>U15B</v>
      </c>
      <c r="F132" s="57">
        <v>1.4</v>
      </c>
    </row>
    <row r="133" spans="1:6" ht="15.75" customHeight="1" x14ac:dyDescent="0.2">
      <c r="A133" s="57">
        <v>6</v>
      </c>
      <c r="B133" s="55">
        <v>368</v>
      </c>
      <c r="C133" s="55" t="str">
        <f ca="1">IF(B133="","",OFFSET(Entries!$A$1,MATCH($B133,Entries!$A$2:$A$1048576,0),5,1,1))</f>
        <v>Lara Stevens</v>
      </c>
      <c r="D133" s="55" t="str">
        <f ca="1">IF(B133="","",OFFSET(Entries!$A$1,MATCH($B133,Entries!$A$2:$A$1048576,0),3,1,1))</f>
        <v>Birmingham Running Athletics &amp; Triathlon Club (BRAT)</v>
      </c>
      <c r="E133" s="55" t="str">
        <f ca="1">IF(B133="","",OFFSET(Entries!$A$1,MATCH($B133,Entries!$A$2:$A$1048576,0),4,1,1))</f>
        <v>U17W</v>
      </c>
      <c r="F133" s="57">
        <v>1.35</v>
      </c>
    </row>
    <row r="134" spans="1:6" ht="15.75" customHeight="1" x14ac:dyDescent="0.2">
      <c r="A134" s="57">
        <v>7</v>
      </c>
      <c r="B134" s="55">
        <v>363</v>
      </c>
      <c r="C134" s="55" t="str">
        <f ca="1">IF(B134="","",OFFSET(Entries!$A$1,MATCH($B134,Entries!$A$2:$A$1048576,0),5,1,1))</f>
        <v>Finn Soutter</v>
      </c>
      <c r="D134" s="55" t="str">
        <f ca="1">IF(B134="","",OFFSET(Entries!$A$1,MATCH($B134,Entries!$A$2:$A$1048576,0),3,1,1))</f>
        <v>Cheltenham and County Harriers</v>
      </c>
      <c r="E134" s="55" t="str">
        <f ca="1">IF(B134="","",OFFSET(Entries!$A$1,MATCH($B134,Entries!$A$2:$A$1048576,0),4,1,1))</f>
        <v>U15B</v>
      </c>
      <c r="F134" s="57">
        <v>1.35</v>
      </c>
    </row>
    <row r="135" spans="1:6" ht="15.75" customHeight="1" x14ac:dyDescent="0.2">
      <c r="A135" s="57">
        <v>8</v>
      </c>
      <c r="B135" s="55">
        <v>359</v>
      </c>
      <c r="C135" s="55" t="str">
        <f ca="1">IF(B135="","",OFFSET(Entries!$A$1,MATCH($B135,Entries!$A$2:$A$1048576,0),5,1,1))</f>
        <v>Martha Sherwood</v>
      </c>
      <c r="D135" s="55" t="str">
        <f ca="1">IF(B135="","",OFFSET(Entries!$A$1,MATCH($B135,Entries!$A$2:$A$1048576,0),3,1,1))</f>
        <v>Witney Road Runners</v>
      </c>
      <c r="E135" s="55" t="str">
        <f ca="1">IF(B135="","",OFFSET(Entries!$A$1,MATCH($B135,Entries!$A$2:$A$1048576,0),4,1,1))</f>
        <v>U17W</v>
      </c>
      <c r="F135" s="57">
        <v>1.35</v>
      </c>
    </row>
    <row r="136" spans="1:6" s="100" customFormat="1" ht="15.75" customHeight="1" x14ac:dyDescent="0.2">
      <c r="A136" s="57">
        <v>9</v>
      </c>
      <c r="B136" s="55">
        <v>149</v>
      </c>
      <c r="C136" s="55" t="str">
        <f ca="1">IF(B136="","",OFFSET(Entries!$A$1,MATCH($B136,Entries!$A$2:$A$1048576,0),5,1,1))</f>
        <v>Maria-carlotta Boas</v>
      </c>
      <c r="D136" s="55" t="str">
        <f ca="1">IF(B136="","",OFFSET(Entries!$A$1,MATCH($B136,Entries!$A$2:$A$1048576,0),3,1,1))</f>
        <v>Cheltenham and County Harriers</v>
      </c>
      <c r="E136" s="55" t="str">
        <f ca="1">IF(B136="","",OFFSET(Entries!$A$1,MATCH($B136,Entries!$A$2:$A$1048576,0),4,1,1))</f>
        <v>U15G</v>
      </c>
      <c r="F136" s="57">
        <v>1.3</v>
      </c>
    </row>
    <row r="137" spans="1:6" s="100" customFormat="1" ht="15.75" customHeight="1" x14ac:dyDescent="0.2">
      <c r="A137" s="57">
        <v>10</v>
      </c>
      <c r="B137" s="55">
        <v>316</v>
      </c>
      <c r="C137" s="55" t="str">
        <f ca="1">IF(B137="","",OFFSET(Entries!$A$1,MATCH($B137,Entries!$A$2:$A$1048576,0),5,1,1))</f>
        <v>Matthew Morris</v>
      </c>
      <c r="D137" s="55" t="str">
        <f ca="1">IF(B137="","",OFFSET(Entries!$A$1,MATCH($B137,Entries!$A$2:$A$1048576,0),3,1,1))</f>
        <v>Birmingham Running Athletics &amp; Triathlon Club (BRAT)</v>
      </c>
      <c r="E137" s="55" t="str">
        <f ca="1">IF(B137="","",OFFSET(Entries!$A$1,MATCH($B137,Entries!$A$2:$A$1048576,0),4,1,1))</f>
        <v>U15B</v>
      </c>
      <c r="F137" s="57">
        <v>1.3</v>
      </c>
    </row>
    <row r="138" spans="1:6" s="100" customFormat="1" ht="15.75" customHeight="1" x14ac:dyDescent="0.2">
      <c r="A138" s="57">
        <v>11</v>
      </c>
      <c r="B138" s="55">
        <v>278</v>
      </c>
      <c r="C138" s="55" t="str">
        <f ca="1">IF(B138="","",OFFSET(Entries!$A$1,MATCH($B138,Entries!$A$2:$A$1048576,0),5,1,1))</f>
        <v>Ava Lancett</v>
      </c>
      <c r="D138" s="55" t="str">
        <f ca="1">IF(B138="","",OFFSET(Entries!$A$1,MATCH($B138,Entries!$A$2:$A$1048576,0),3,1,1))</f>
        <v>Forest of Dean AC</v>
      </c>
      <c r="E138" s="55" t="str">
        <f ca="1">IF(B138="","",OFFSET(Entries!$A$1,MATCH($B138,Entries!$A$2:$A$1048576,0),4,1,1))</f>
        <v>U15G</v>
      </c>
      <c r="F138" s="57">
        <v>1.25</v>
      </c>
    </row>
    <row r="139" spans="1:6" s="100" customFormat="1" ht="15.75" customHeight="1" x14ac:dyDescent="0.2">
      <c r="A139" s="57">
        <v>12</v>
      </c>
      <c r="B139" s="55">
        <v>379</v>
      </c>
      <c r="C139" s="55" t="str">
        <f ca="1">IF(B139="","",OFFSET(Entries!$A$1,MATCH($B139,Entries!$A$2:$A$1048576,0),5,1,1))</f>
        <v>Skyla Turbard</v>
      </c>
      <c r="D139" s="55" t="str">
        <f ca="1">IF(B139="","",OFFSET(Entries!$A$1,MATCH($B139,Entries!$A$2:$A$1048576,0),3,1,1))</f>
        <v>Cheltenham and County Harriers</v>
      </c>
      <c r="E139" s="55" t="str">
        <f ca="1">IF(B139="","",OFFSET(Entries!$A$1,MATCH($B139,Entries!$A$2:$A$1048576,0),4,1,1))</f>
        <v>U15G</v>
      </c>
      <c r="F139" s="67">
        <v>1.1499999999999999</v>
      </c>
    </row>
    <row r="140" spans="1:6" s="100" customFormat="1" ht="15.75" customHeight="1" x14ac:dyDescent="0.2">
      <c r="A140" s="57">
        <v>13</v>
      </c>
      <c r="B140" s="55">
        <v>208</v>
      </c>
      <c r="C140" s="55" t="str">
        <f ca="1">IF(B140="","",OFFSET(Entries!$A$1,MATCH($B140,Entries!$A$2:$A$1048576,0),5,1,1))</f>
        <v>David Durden</v>
      </c>
      <c r="D140" s="55" t="str">
        <f ca="1">IF(B140="","",OFFSET(Entries!$A$1,MATCH($B140,Entries!$A$2:$A$1048576,0),3,1,1))</f>
        <v>Dursley Running Club</v>
      </c>
      <c r="E140" s="55" t="str">
        <f ca="1">IF(B140="","",OFFSET(Entries!$A$1,MATCH($B140,Entries!$A$2:$A$1048576,0),4,1,1))</f>
        <v>SM</v>
      </c>
      <c r="F140" s="67">
        <v>0</v>
      </c>
    </row>
    <row r="141" spans="1:6" ht="15.75" customHeight="1" x14ac:dyDescent="0.2">
      <c r="A141" s="57">
        <v>14</v>
      </c>
      <c r="B141" s="55">
        <v>266</v>
      </c>
      <c r="C141" s="55" t="str">
        <f ca="1">IF(B141="","",OFFSET(Entries!$A$1,MATCH($B141,Entries!$A$2:$A$1048576,0),5,1,1))</f>
        <v>Luke Johnson</v>
      </c>
      <c r="D141" s="55" t="str">
        <f ca="1">IF(B141="","",OFFSET(Entries!$A$1,MATCH($B141,Entries!$A$2:$A$1048576,0),3,1,1))</f>
        <v>Cheltenham and County Harriers</v>
      </c>
      <c r="E141" s="55" t="str">
        <f ca="1">IF(B141="","",OFFSET(Entries!$A$1,MATCH($B141,Entries!$A$2:$A$1048576,0),4,1,1))</f>
        <v>U15B</v>
      </c>
      <c r="F141" s="57" t="s">
        <v>674</v>
      </c>
    </row>
    <row r="142" spans="1:6" s="64" customFormat="1" ht="15.75" customHeight="1" thickBot="1" x14ac:dyDescent="0.25">
      <c r="B142" s="49"/>
      <c r="C142" s="49"/>
      <c r="D142" s="49"/>
      <c r="E142" s="49"/>
    </row>
    <row r="143" spans="1:6" ht="15.75" customHeight="1" x14ac:dyDescent="0.2">
      <c r="A143" s="51" t="s">
        <v>2</v>
      </c>
      <c r="B143" s="61" t="s">
        <v>109</v>
      </c>
      <c r="C143" s="52" t="str">
        <f ca="1">OFFSET(Timetable!$A$1,MATCH(B143,Timetable!$A$2:$A$109,0),1,1,1)</f>
        <v>Pole Vault</v>
      </c>
      <c r="D143" s="52">
        <f ca="1">OFFSET(Timetable!$A$1,MATCH(B143,Timetable!$A$2:$A$109,0),2,1,1)</f>
        <v>0</v>
      </c>
      <c r="E143" s="52"/>
      <c r="F143" s="62"/>
    </row>
    <row r="144" spans="1:6" ht="15.75" customHeight="1" x14ac:dyDescent="0.2">
      <c r="A144" s="58" t="s">
        <v>5</v>
      </c>
      <c r="B144" s="58" t="s">
        <v>6</v>
      </c>
      <c r="C144" s="58" t="s">
        <v>7</v>
      </c>
      <c r="D144" s="58" t="s">
        <v>8</v>
      </c>
      <c r="E144" s="58" t="s">
        <v>9</v>
      </c>
      <c r="F144" s="59" t="s">
        <v>10</v>
      </c>
    </row>
    <row r="145" spans="1:7" ht="15.75" customHeight="1" x14ac:dyDescent="0.2">
      <c r="A145" s="57">
        <v>1</v>
      </c>
      <c r="B145" s="55">
        <v>378</v>
      </c>
      <c r="C145" s="55" t="str">
        <f ca="1">IF(B145="","",OFFSET(Entries!$A$1,MATCH($B145,Entries!$A$2:$A$1048576,0),5,1,1))</f>
        <v>Bexley Turbard</v>
      </c>
      <c r="D145" s="55" t="str">
        <f ca="1">IF(B145="","",OFFSET(Entries!$A$1,MATCH($B145,Entries!$A$2:$A$1048576,0),3,1,1))</f>
        <v>Cheltenham and County Harriers</v>
      </c>
      <c r="E145" s="55" t="str">
        <f ca="1">IF(B145="","",OFFSET(Entries!$A$1,MATCH($B145,Entries!$A$2:$A$1048576,0),4,1,1))</f>
        <v>U17M</v>
      </c>
      <c r="F145" s="57">
        <v>3.3</v>
      </c>
    </row>
    <row r="146" spans="1:7" ht="15.75" customHeight="1" x14ac:dyDescent="0.2">
      <c r="A146" s="57">
        <v>2</v>
      </c>
      <c r="B146" s="55">
        <v>291</v>
      </c>
      <c r="C146" s="55" t="str">
        <f ca="1">IF(B146="","",OFFSET(Entries!$A$1,MATCH($B146,Entries!$A$2:$A$1048576,0),5,1,1))</f>
        <v>Neal Mason</v>
      </c>
      <c r="D146" s="55" t="str">
        <f ca="1">IF(B146="","",OFFSET(Entries!$A$1,MATCH($B146,Entries!$A$2:$A$1048576,0),3,1,1))</f>
        <v>Midland Masters AC</v>
      </c>
      <c r="E146" s="55" t="str">
        <f ca="1">IF(B146="","",OFFSET(Entries!$A$1,MATCH($B146,Entries!$A$2:$A$1048576,0),4,1,1))</f>
        <v>SM</v>
      </c>
      <c r="F146" s="57">
        <v>3</v>
      </c>
    </row>
    <row r="147" spans="1:7" ht="15.75" customHeight="1" x14ac:dyDescent="0.2">
      <c r="A147" s="57">
        <v>3</v>
      </c>
      <c r="B147" s="55">
        <v>325</v>
      </c>
      <c r="C147" s="55" t="str">
        <f ca="1">IF(B147="","",OFFSET(Entries!$A$1,MATCH($B147,Entries!$A$2:$A$1048576,0),5,1,1))</f>
        <v>Sulaiman Ouiles</v>
      </c>
      <c r="D147" s="55" t="str">
        <f ca="1">IF(B147="","",OFFSET(Entries!$A$1,MATCH($B147,Entries!$A$2:$A$1048576,0),3,1,1))</f>
        <v>Cheltenham and County Harriers</v>
      </c>
      <c r="E147" s="55" t="str">
        <f ca="1">IF(B147="","",OFFSET(Entries!$A$1,MATCH($B147,Entries!$A$2:$A$1048576,0),4,1,1))</f>
        <v>U20M</v>
      </c>
      <c r="F147" s="57">
        <v>0</v>
      </c>
    </row>
    <row r="148" spans="1:7" ht="15.75" customHeight="1" x14ac:dyDescent="0.2">
      <c r="A148" s="56"/>
      <c r="B148" s="55"/>
      <c r="C148" s="55" t="str">
        <f ca="1">IF(B148="","",OFFSET(Entries!$A$1,MATCH($B148,Entries!$A$2:$A$1048576,0),5,1,1))</f>
        <v/>
      </c>
      <c r="D148" s="55" t="str">
        <f ca="1">IF(B148="","",OFFSET(Entries!$A$1,MATCH($B148,Entries!$A$2:$A$1048576,0),3,1,1))</f>
        <v/>
      </c>
      <c r="E148" s="55" t="str">
        <f ca="1">IF(B148="","",OFFSET(Entries!$A$1,MATCH($B148,Entries!$A$2:$A$1048576,0),4,1,1))</f>
        <v/>
      </c>
      <c r="F148" s="67"/>
    </row>
    <row r="149" spans="1:7" ht="15.75" customHeight="1" x14ac:dyDescent="0.2">
      <c r="A149" s="57"/>
      <c r="B149" s="55"/>
      <c r="C149" s="55" t="str">
        <f ca="1">IF(B149="","",OFFSET(Entries!$A$1,MATCH($B149,Entries!$A$2:$A$1048576,0),5,1,1))</f>
        <v/>
      </c>
      <c r="D149" s="55" t="str">
        <f ca="1">IF(B149="","",OFFSET(Entries!$A$1,MATCH($B149,Entries!$A$2:$A$1048576,0),3,1,1))</f>
        <v/>
      </c>
      <c r="E149" s="55" t="str">
        <f ca="1">IF(B149="","",OFFSET(Entries!$A$1,MATCH($B149,Entries!$A$2:$A$1048576,0),4,1,1))</f>
        <v/>
      </c>
      <c r="F149" s="57"/>
    </row>
    <row r="150" spans="1:7" ht="15.75" customHeight="1" x14ac:dyDescent="0.2">
      <c r="A150" s="57"/>
      <c r="B150" s="55"/>
      <c r="C150" s="55" t="str">
        <f ca="1">IF(B150="","",OFFSET(Entries!$A$1,MATCH($B150,Entries!$A$2:$A$1048576,0),5,1,1))</f>
        <v/>
      </c>
      <c r="D150" s="55" t="str">
        <f ca="1">IF(B150="","",OFFSET(Entries!$A$1,MATCH($B150,Entries!$A$2:$A$1048576,0),3,1,1))</f>
        <v/>
      </c>
      <c r="E150" s="55" t="str">
        <f ca="1">IF(B150="","",OFFSET(Entries!$A$1,MATCH($B150,Entries!$A$2:$A$1048576,0),4,1,1))</f>
        <v/>
      </c>
      <c r="F150" s="57"/>
    </row>
    <row r="151" spans="1:7" ht="15.75" customHeight="1" x14ac:dyDescent="0.2">
      <c r="A151" s="57"/>
      <c r="B151" s="55"/>
      <c r="C151" s="55" t="str">
        <f ca="1">IF(B151="","",OFFSET(Entries!$A$1,MATCH($B151,Entries!$A$2:$A$1048576,0),5,1,1))</f>
        <v/>
      </c>
      <c r="D151" s="55" t="str">
        <f ca="1">IF(B151="","",OFFSET(Entries!$A$1,MATCH($B151,Entries!$A$2:$A$1048576,0),3,1,1))</f>
        <v/>
      </c>
      <c r="E151" s="55" t="str">
        <f ca="1">IF(B151="","",OFFSET(Entries!$A$1,MATCH($B151,Entries!$A$2:$A$1048576,0),4,1,1))</f>
        <v/>
      </c>
      <c r="F151" s="57"/>
    </row>
    <row r="152" spans="1:7" ht="15.75" customHeight="1" thickBot="1" x14ac:dyDescent="0.25"/>
    <row r="153" spans="1:7" ht="15.75" customHeight="1" x14ac:dyDescent="0.2">
      <c r="A153" s="51" t="s">
        <v>2</v>
      </c>
      <c r="B153" s="61" t="s">
        <v>110</v>
      </c>
      <c r="C153" s="52" t="str">
        <f ca="1">OFFSET(Timetable!$A$1,MATCH(B153,Timetable!$A$2:$A$109,0),1,1,1)</f>
        <v>Discus</v>
      </c>
      <c r="D153" s="52" t="str">
        <f ca="1">OFFSET(Timetable!$A$1,MATCH(B153,Timetable!$A$2:$A$109,0),2,1,1)</f>
        <v>U15+ Women Only</v>
      </c>
      <c r="E153" s="52"/>
      <c r="F153" s="53"/>
      <c r="G153" s="54"/>
    </row>
    <row r="154" spans="1:7" ht="15.75" customHeight="1" x14ac:dyDescent="0.2">
      <c r="A154" s="58" t="s">
        <v>5</v>
      </c>
      <c r="B154" s="58" t="s">
        <v>6</v>
      </c>
      <c r="C154" s="58" t="s">
        <v>7</v>
      </c>
      <c r="D154" s="58" t="s">
        <v>8</v>
      </c>
      <c r="E154" s="58" t="s">
        <v>9</v>
      </c>
      <c r="F154" s="59" t="s">
        <v>10</v>
      </c>
      <c r="G154" s="58" t="s">
        <v>118</v>
      </c>
    </row>
    <row r="155" spans="1:7" ht="15.75" customHeight="1" x14ac:dyDescent="0.2">
      <c r="A155" s="55">
        <v>1</v>
      </c>
      <c r="B155" s="55">
        <v>196</v>
      </c>
      <c r="C155" s="55" t="str">
        <f ca="1">IF(B155="","",OFFSET(Entries!$A$1,MATCH($B155,Entries!$A$2:$A$1048576,0),5,1,1))</f>
        <v>Emelina Darvell</v>
      </c>
      <c r="D155" s="55" t="str">
        <f ca="1">IF(B155="","",OFFSET(Entries!$A$1,MATCH($B155,Entries!$A$2:$A$1048576,0),3,1,1))</f>
        <v>Banbury Harriers AC</v>
      </c>
      <c r="E155" s="55" t="str">
        <f ca="1">IF(B155="","",OFFSET(Entries!$A$1,MATCH($B155,Entries!$A$2:$A$1048576,0),4,1,1))</f>
        <v>U20W</v>
      </c>
      <c r="F155" s="67">
        <v>35.65</v>
      </c>
      <c r="G155" s="57">
        <v>1</v>
      </c>
    </row>
    <row r="156" spans="1:7" ht="15.75" customHeight="1" x14ac:dyDescent="0.2">
      <c r="A156" s="57">
        <v>2</v>
      </c>
      <c r="B156" s="57">
        <v>182</v>
      </c>
      <c r="C156" s="55" t="str">
        <f ca="1">IF(B156="","",OFFSET(Entries!$A$1,MATCH($B156,Entries!$A$2:$A$1048576,0),5,1,1))</f>
        <v>Charlotte Colbert</v>
      </c>
      <c r="D156" s="55" t="str">
        <f ca="1">IF(B156="","",OFFSET(Entries!$A$1,MATCH($B156,Entries!$A$2:$A$1048576,0),3,1,1))</f>
        <v>Hereford &amp; County AC</v>
      </c>
      <c r="E156" s="55" t="str">
        <f ca="1">IF(B156="","",OFFSET(Entries!$A$1,MATCH($B156,Entries!$A$2:$A$1048576,0),4,1,1))</f>
        <v>U20W</v>
      </c>
      <c r="F156" s="57">
        <v>32.18</v>
      </c>
      <c r="G156" s="57">
        <v>1</v>
      </c>
    </row>
    <row r="157" spans="1:7" ht="15.75" customHeight="1" x14ac:dyDescent="0.2">
      <c r="A157" s="55">
        <v>3</v>
      </c>
      <c r="B157" s="55">
        <v>252</v>
      </c>
      <c r="C157" s="55" t="str">
        <f ca="1">IF(B157="","",OFFSET(Entries!$A$1,MATCH($B157,Entries!$A$2:$A$1048576,0),5,1,1))</f>
        <v>Freya Holt</v>
      </c>
      <c r="D157" s="55" t="str">
        <f ca="1">IF(B157="","",OFFSET(Entries!$A$1,MATCH($B157,Entries!$A$2:$A$1048576,0),3,1,1))</f>
        <v>Bristol and West AC</v>
      </c>
      <c r="E157" s="55" t="str">
        <f ca="1">IF(B157="","",OFFSET(Entries!$A$1,MATCH($B157,Entries!$A$2:$A$1048576,0),4,1,1))</f>
        <v>U17W</v>
      </c>
      <c r="F157" s="57">
        <v>31.26</v>
      </c>
      <c r="G157" s="57">
        <v>1</v>
      </c>
    </row>
    <row r="158" spans="1:7" ht="15.75" customHeight="1" x14ac:dyDescent="0.2">
      <c r="A158" s="57">
        <v>4</v>
      </c>
      <c r="B158" s="55">
        <v>307</v>
      </c>
      <c r="C158" s="55" t="str">
        <f ca="1">IF(B158="","",OFFSET(Entries!$A$1,MATCH($B158,Entries!$A$2:$A$1048576,0),5,1,1))</f>
        <v>Kaitlin Miller</v>
      </c>
      <c r="D158" s="55" t="str">
        <f ca="1">IF(B158="","",OFFSET(Entries!$A$1,MATCH($B158,Entries!$A$2:$A$1048576,0),3,1,1))</f>
        <v>City Of Salisbury AC &amp; RC</v>
      </c>
      <c r="E158" s="55" t="str">
        <f ca="1">IF(B158="","",OFFSET(Entries!$A$1,MATCH($B158,Entries!$A$2:$A$1048576,0),4,1,1))</f>
        <v>U15G</v>
      </c>
      <c r="F158" s="67">
        <v>30.83</v>
      </c>
      <c r="G158" s="57">
        <v>1</v>
      </c>
    </row>
    <row r="159" spans="1:7" ht="15.75" customHeight="1" x14ac:dyDescent="0.2">
      <c r="A159" s="55">
        <v>5</v>
      </c>
      <c r="B159" s="55">
        <v>244</v>
      </c>
      <c r="C159" s="55" t="str">
        <f ca="1">IF(B159="","",OFFSET(Entries!$A$1,MATCH($B159,Entries!$A$2:$A$1048576,0),5,1,1))</f>
        <v>Grace Hawker</v>
      </c>
      <c r="D159" s="55" t="str">
        <f ca="1">IF(B159="","",OFFSET(Entries!$A$1,MATCH($B159,Entries!$A$2:$A$1048576,0),3,1,1))</f>
        <v>Rhymney Valley AC</v>
      </c>
      <c r="E159" s="55" t="str">
        <f ca="1">IF(B159="","",OFFSET(Entries!$A$1,MATCH($B159,Entries!$A$2:$A$1048576,0),4,1,1))</f>
        <v>U15G</v>
      </c>
      <c r="F159" s="57">
        <v>25.08</v>
      </c>
      <c r="G159" s="57">
        <v>1</v>
      </c>
    </row>
    <row r="160" spans="1:7" ht="15.75" customHeight="1" x14ac:dyDescent="0.2">
      <c r="A160" s="57">
        <v>6</v>
      </c>
      <c r="B160" s="55">
        <v>153</v>
      </c>
      <c r="C160" s="55" t="str">
        <f ca="1">IF(B160="","",OFFSET(Entries!$A$1,MATCH($B160,Entries!$A$2:$A$1048576,0),5,1,1))</f>
        <v>Moni Brady</v>
      </c>
      <c r="D160" s="55" t="str">
        <f ca="1">IF(B160="","",OFFSET(Entries!$A$1,MATCH($B160,Entries!$A$2:$A$1048576,0),3,1,1))</f>
        <v>Bristol and West AC</v>
      </c>
      <c r="E160" s="55" t="str">
        <f ca="1">IF(B160="","",OFFSET(Entries!$A$1,MATCH($B160,Entries!$A$2:$A$1048576,0),4,1,1))</f>
        <v>U20W</v>
      </c>
      <c r="F160" s="67">
        <v>24.04</v>
      </c>
      <c r="G160" s="57">
        <v>1</v>
      </c>
    </row>
    <row r="161" spans="1:7" ht="15.75" customHeight="1" x14ac:dyDescent="0.2">
      <c r="A161" s="55">
        <v>7</v>
      </c>
      <c r="B161" s="55">
        <v>148</v>
      </c>
      <c r="C161" s="55" t="str">
        <f ca="1">IF(B161="","",OFFSET(Entries!$A$1,MATCH($B161,Entries!$A$2:$A$1048576,0),5,1,1))</f>
        <v>Maia Bliss</v>
      </c>
      <c r="D161" s="55" t="str">
        <f ca="1">IF(B161="","",OFFSET(Entries!$A$1,MATCH($B161,Entries!$A$2:$A$1048576,0),3,1,1))</f>
        <v>Cheltenham and County Harriers</v>
      </c>
      <c r="E161" s="55" t="str">
        <f ca="1">IF(B161="","",OFFSET(Entries!$A$1,MATCH($B161,Entries!$A$2:$A$1048576,0),4,1,1))</f>
        <v>U17W</v>
      </c>
      <c r="F161" s="57">
        <v>22.64</v>
      </c>
      <c r="G161" s="57">
        <v>1</v>
      </c>
    </row>
    <row r="162" spans="1:7" ht="15.75" customHeight="1" x14ac:dyDescent="0.2">
      <c r="A162" s="57">
        <v>8</v>
      </c>
      <c r="B162" s="55">
        <v>219</v>
      </c>
      <c r="C162" s="55" t="str">
        <f ca="1">IF(B162="","",OFFSET(Entries!$A$1,MATCH($B162,Entries!$A$2:$A$1048576,0),5,1,1))</f>
        <v>Lorna Foster</v>
      </c>
      <c r="D162" s="55" t="str">
        <f ca="1">IF(B162="","",OFFSET(Entries!$A$1,MATCH($B162,Entries!$A$2:$A$1048576,0),3,1,1))</f>
        <v>Royal Sutton Coldfield Athletics Club</v>
      </c>
      <c r="E162" s="55" t="str">
        <f ca="1">IF(B162="","",OFFSET(Entries!$A$1,MATCH($B162,Entries!$A$2:$A$1048576,0),4,1,1))</f>
        <v>SW</v>
      </c>
      <c r="F162" s="57">
        <v>21.78</v>
      </c>
      <c r="G162" s="57">
        <v>1</v>
      </c>
    </row>
    <row r="163" spans="1:7" ht="15.75" customHeight="1" x14ac:dyDescent="0.2">
      <c r="A163" s="55">
        <v>9</v>
      </c>
      <c r="B163" s="55">
        <v>145</v>
      </c>
      <c r="C163" s="55" t="str">
        <f ca="1">IF(B163="","",OFFSET(Entries!$A$1,MATCH($B163,Entries!$A$2:$A$1048576,0),5,1,1))</f>
        <v>Ruth Bird</v>
      </c>
      <c r="D163" s="55" t="str">
        <f ca="1">IF(B163="","",OFFSET(Entries!$A$1,MATCH($B163,Entries!$A$2:$A$1048576,0),3,1,1))</f>
        <v>Cheltenham and County Harriers</v>
      </c>
      <c r="E163" s="55" t="str">
        <f ca="1">IF(B163="","",OFFSET(Entries!$A$1,MATCH($B163,Entries!$A$2:$A$1048576,0),4,1,1))</f>
        <v>SW</v>
      </c>
      <c r="F163" s="57">
        <v>21.44</v>
      </c>
      <c r="G163" s="57">
        <v>1</v>
      </c>
    </row>
    <row r="164" spans="1:7" ht="15.75" customHeight="1" x14ac:dyDescent="0.2">
      <c r="A164" s="57">
        <v>10</v>
      </c>
      <c r="B164" s="55">
        <v>393</v>
      </c>
      <c r="C164" s="55" t="str">
        <f ca="1">IF(B164="","",OFFSET(Entries!$A$1,MATCH($B164,Entries!$A$2:$A$1048576,0),5,1,1))</f>
        <v>Tracy Watson</v>
      </c>
      <c r="D164" s="55" t="str">
        <f ca="1">IF(B164="","",OFFSET(Entries!$A$1,MATCH($B164,Entries!$A$2:$A$1048576,0),3,1,1))</f>
        <v>Yate &amp; District AC</v>
      </c>
      <c r="E164" s="55" t="str">
        <f ca="1">IF(B164="","",OFFSET(Entries!$A$1,MATCH($B164,Entries!$A$2:$A$1048576,0),4,1,1))</f>
        <v>SW</v>
      </c>
      <c r="F164" s="57">
        <v>18.690000000000001</v>
      </c>
      <c r="G164" s="57">
        <v>1</v>
      </c>
    </row>
    <row r="165" spans="1:7" ht="15.75" customHeight="1" x14ac:dyDescent="0.2">
      <c r="A165" s="55">
        <v>11</v>
      </c>
      <c r="B165" s="55">
        <v>264</v>
      </c>
      <c r="C165" s="55" t="str">
        <f ca="1">IF(B165="","",OFFSET(Entries!$A$1,MATCH($B165,Entries!$A$2:$A$1048576,0),5,1,1))</f>
        <v>Linsey Hutchins</v>
      </c>
      <c r="D165" s="55" t="str">
        <f ca="1">IF(B165="","",OFFSET(Entries!$A$1,MATCH($B165,Entries!$A$2:$A$1048576,0),3,1,1))</f>
        <v>Cheltenham and County Harriers</v>
      </c>
      <c r="E165" s="55" t="str">
        <f ca="1">IF(B165="","",OFFSET(Entries!$A$1,MATCH($B165,Entries!$A$2:$A$1048576,0),4,1,1))</f>
        <v>SW</v>
      </c>
      <c r="F165" s="57">
        <v>16.12</v>
      </c>
      <c r="G165" s="57">
        <v>1</v>
      </c>
    </row>
    <row r="166" spans="1:7" ht="15.75" customHeight="1" x14ac:dyDescent="0.2">
      <c r="A166" s="57">
        <v>12</v>
      </c>
      <c r="B166" s="55">
        <v>362</v>
      </c>
      <c r="C166" s="55" t="str">
        <f ca="1">IF(B166="","",OFFSET(Entries!$A$1,MATCH($B166,Entries!$A$2:$A$1048576,0),5,1,1))</f>
        <v>Alba Smith-Pena</v>
      </c>
      <c r="D166" s="55" t="str">
        <f ca="1">IF(B166="","",OFFSET(Entries!$A$1,MATCH($B166,Entries!$A$2:$A$1048576,0),3,1,1))</f>
        <v>Birmingham Running Athletics &amp; Triathlon Club (BRAT)</v>
      </c>
      <c r="E166" s="55" t="str">
        <f ca="1">IF(B166="","",OFFSET(Entries!$A$1,MATCH($B166,Entries!$A$2:$A$1048576,0),4,1,1))</f>
        <v>U15G</v>
      </c>
      <c r="F166" s="57">
        <v>9.52</v>
      </c>
      <c r="G166" s="57">
        <v>1</v>
      </c>
    </row>
    <row r="167" spans="1:7" ht="15.75" customHeight="1" thickBot="1" x14ac:dyDescent="0.25"/>
    <row r="168" spans="1:7" ht="15.75" customHeight="1" x14ac:dyDescent="0.2">
      <c r="A168" s="51" t="s">
        <v>2</v>
      </c>
      <c r="B168" s="61" t="s">
        <v>113</v>
      </c>
      <c r="C168" s="52" t="str">
        <f ca="1">OFFSET(Timetable!$A$1,MATCH(B168,Timetable!$A$2:$A$109,0),1,1,1)</f>
        <v>Shot Put</v>
      </c>
      <c r="D168" s="52" t="str">
        <f ca="1">OFFSET(Timetable!$A$1,MATCH(B168,Timetable!$A$2:$A$109,0),2,1,1)</f>
        <v>Para</v>
      </c>
      <c r="E168" s="52"/>
      <c r="F168" s="53"/>
      <c r="G168" s="54"/>
    </row>
    <row r="169" spans="1:7" ht="15.75" customHeight="1" x14ac:dyDescent="0.2">
      <c r="A169" s="58" t="s">
        <v>5</v>
      </c>
      <c r="B169" s="58" t="s">
        <v>6</v>
      </c>
      <c r="C169" s="58" t="s">
        <v>7</v>
      </c>
      <c r="D169" s="58" t="s">
        <v>8</v>
      </c>
      <c r="E169" s="58" t="s">
        <v>9</v>
      </c>
      <c r="F169" s="59" t="s">
        <v>10</v>
      </c>
      <c r="G169" s="58" t="s">
        <v>118</v>
      </c>
    </row>
    <row r="170" spans="1:7" ht="15.75" customHeight="1" x14ac:dyDescent="0.2">
      <c r="A170" s="57">
        <v>1</v>
      </c>
      <c r="B170" s="55">
        <v>249</v>
      </c>
      <c r="C170" s="55" t="str">
        <f ca="1">IF(B170="","",OFFSET(Entries!$A$1,MATCH($B170,Entries!$A$2:$A$1048576,0),5,1,1))</f>
        <v>Gavin Higgins</v>
      </c>
      <c r="D170" s="55" t="str">
        <f ca="1">IF(B170="","",OFFSET(Entries!$A$1,MATCH($B170,Entries!$A$2:$A$1048576,0),3,1,1))</f>
        <v>Cheltenham and County Harriers</v>
      </c>
      <c r="E170" s="55" t="str">
        <f ca="1">IF(B170="","",OFFSET(Entries!$A$1,MATCH($B170,Entries!$A$2:$A$1048576,0),4,1,1))</f>
        <v>SM</v>
      </c>
      <c r="F170" s="57">
        <v>3.35</v>
      </c>
      <c r="G170" s="57">
        <v>4</v>
      </c>
    </row>
    <row r="171" spans="1:7" ht="15.75" customHeight="1" x14ac:dyDescent="0.2">
      <c r="A171" s="56">
        <v>2</v>
      </c>
      <c r="B171" s="55">
        <v>209</v>
      </c>
      <c r="C171" s="55" t="str">
        <f ca="1">IF(B171="","",OFFSET(Entries!$A$1,MATCH($B171,Entries!$A$2:$A$1048576,0),5,1,1))</f>
        <v>Amy Eastcott</v>
      </c>
      <c r="D171" s="55" t="str">
        <f ca="1">IF(B171="","",OFFSET(Entries!$A$1,MATCH($B171,Entries!$A$2:$A$1048576,0),3,1,1))</f>
        <v>Cheltenham and County Harriers</v>
      </c>
      <c r="E171" s="55" t="str">
        <f ca="1">IF(B171="","",OFFSET(Entries!$A$1,MATCH($B171,Entries!$A$2:$A$1048576,0),4,1,1))</f>
        <v>SW</v>
      </c>
      <c r="F171" s="67">
        <v>2.15</v>
      </c>
      <c r="G171" s="57">
        <v>3</v>
      </c>
    </row>
    <row r="172" spans="1:7" ht="15.75" customHeight="1" x14ac:dyDescent="0.2">
      <c r="A172" s="57">
        <v>3</v>
      </c>
      <c r="B172" s="55"/>
      <c r="C172" s="55" t="str">
        <f ca="1">IF(B172="","",OFFSET(Entries!$A$1,MATCH($B172,Entries!$A$2:$A$1048576,0),5,1,1))</f>
        <v/>
      </c>
      <c r="D172" s="55" t="str">
        <f ca="1">IF(B172="","",OFFSET(Entries!$A$1,MATCH($B172,Entries!$A$2:$A$1048576,0),3,1,1))</f>
        <v/>
      </c>
      <c r="E172" s="55" t="str">
        <f ca="1">IF(B172="","",OFFSET(Entries!$A$1,MATCH($B172,Entries!$A$2:$A$1048576,0),4,1,1))</f>
        <v/>
      </c>
      <c r="F172" s="57"/>
      <c r="G172" s="57"/>
    </row>
    <row r="173" spans="1:7" ht="15.75" customHeight="1" x14ac:dyDescent="0.2">
      <c r="A173" s="57">
        <v>4</v>
      </c>
      <c r="B173" s="55"/>
      <c r="C173" s="55" t="str">
        <f ca="1">IF(B173="","",OFFSET(Entries!$A$1,MATCH($B173,Entries!$A$2:$A$1048576,0),5,1,1))</f>
        <v/>
      </c>
      <c r="D173" s="55" t="str">
        <f ca="1">IF(B173="","",OFFSET(Entries!$A$1,MATCH($B173,Entries!$A$2:$A$1048576,0),3,1,1))</f>
        <v/>
      </c>
      <c r="E173" s="55" t="str">
        <f ca="1">IF(B173="","",OFFSET(Entries!$A$1,MATCH($B173,Entries!$A$2:$A$1048576,0),4,1,1))</f>
        <v/>
      </c>
      <c r="F173" s="57"/>
      <c r="G173" s="57"/>
    </row>
    <row r="174" spans="1:7" ht="15.75" customHeight="1" x14ac:dyDescent="0.2">
      <c r="A174" s="57">
        <v>5</v>
      </c>
      <c r="B174" s="55"/>
      <c r="C174" s="55" t="str">
        <f ca="1">IF(B174="","",OFFSET(Entries!$A$1,MATCH($B174,Entries!$A$2:$A$1048576,0),5,1,1))</f>
        <v/>
      </c>
      <c r="D174" s="55" t="str">
        <f ca="1">IF(B174="","",OFFSET(Entries!$A$1,MATCH($B174,Entries!$A$2:$A$1048576,0),3,1,1))</f>
        <v/>
      </c>
      <c r="E174" s="55" t="str">
        <f ca="1">IF(B174="","",OFFSET(Entries!$A$1,MATCH($B174,Entries!$A$2:$A$1048576,0),4,1,1))</f>
        <v/>
      </c>
      <c r="F174" s="57"/>
      <c r="G174" s="57"/>
    </row>
    <row r="175" spans="1:7" ht="15.75" customHeight="1" x14ac:dyDescent="0.2">
      <c r="A175" s="56">
        <v>6</v>
      </c>
      <c r="B175" s="55"/>
      <c r="C175" s="55" t="str">
        <f ca="1">IF(B175="","",OFFSET(Entries!$A$1,MATCH($B175,Entries!$A$2:$A$1048576,0),5,1,1))</f>
        <v/>
      </c>
      <c r="D175" s="55" t="str">
        <f ca="1">IF(B175="","",OFFSET(Entries!$A$1,MATCH($B175,Entries!$A$2:$A$1048576,0),3,1,1))</f>
        <v/>
      </c>
      <c r="E175" s="55" t="str">
        <f ca="1">IF(B175="","",OFFSET(Entries!$A$1,MATCH($B175,Entries!$A$2:$A$1048576,0),4,1,1))</f>
        <v/>
      </c>
      <c r="F175" s="67"/>
      <c r="G175" s="57"/>
    </row>
    <row r="176" spans="1:7" ht="15.75" customHeight="1" x14ac:dyDescent="0.2">
      <c r="A176" s="57">
        <v>7</v>
      </c>
      <c r="B176" s="55"/>
      <c r="C176" s="55" t="str">
        <f ca="1">IF(B176="","",OFFSET(Entries!$A$1,MATCH($B176,Entries!$A$2:$A$1048576,0),5,1,1))</f>
        <v/>
      </c>
      <c r="D176" s="55" t="str">
        <f ca="1">IF(B176="","",OFFSET(Entries!$A$1,MATCH($B176,Entries!$A$2:$A$1048576,0),3,1,1))</f>
        <v/>
      </c>
      <c r="E176" s="55" t="str">
        <f ca="1">IF(B176="","",OFFSET(Entries!$A$1,MATCH($B176,Entries!$A$2:$A$1048576,0),4,1,1))</f>
        <v/>
      </c>
      <c r="F176" s="57"/>
      <c r="G176" s="57"/>
    </row>
    <row r="177" spans="1:7" ht="15.75" customHeight="1" x14ac:dyDescent="0.2">
      <c r="A177" s="57">
        <v>8</v>
      </c>
      <c r="B177" s="55"/>
      <c r="C177" s="55" t="str">
        <f ca="1">IF(B177="","",OFFSET(Entries!$A$1,MATCH($B177,Entries!$A$2:$A$1048576,0),5,1,1))</f>
        <v/>
      </c>
      <c r="D177" s="55" t="str">
        <f ca="1">IF(B177="","",OFFSET(Entries!$A$1,MATCH($B177,Entries!$A$2:$A$1048576,0),3,1,1))</f>
        <v/>
      </c>
      <c r="E177" s="55" t="str">
        <f ca="1">IF(B177="","",OFFSET(Entries!$A$1,MATCH($B177,Entries!$A$2:$A$1048576,0),4,1,1))</f>
        <v/>
      </c>
      <c r="F177" s="57"/>
      <c r="G177" s="57"/>
    </row>
    <row r="178" spans="1:7" ht="15.75" customHeight="1" x14ac:dyDescent="0.2">
      <c r="A178" s="57">
        <v>9</v>
      </c>
      <c r="B178" s="55"/>
      <c r="C178" s="55" t="str">
        <f ca="1">IF(B178="","",OFFSET(Entries!$A$1,MATCH($B178,Entries!$A$2:$A$1048576,0),5,1,1))</f>
        <v/>
      </c>
      <c r="D178" s="55" t="str">
        <f ca="1">IF(B178="","",OFFSET(Entries!$A$1,MATCH($B178,Entries!$A$2:$A$1048576,0),3,1,1))</f>
        <v/>
      </c>
      <c r="E178" s="55" t="str">
        <f ca="1">IF(B178="","",OFFSET(Entries!$A$1,MATCH($B178,Entries!$A$2:$A$1048576,0),4,1,1))</f>
        <v/>
      </c>
      <c r="F178" s="57"/>
      <c r="G178" s="57"/>
    </row>
    <row r="179" spans="1:7" ht="15.75" customHeight="1" x14ac:dyDescent="0.2">
      <c r="A179" s="57">
        <v>10</v>
      </c>
      <c r="B179" s="55"/>
      <c r="C179" s="55" t="str">
        <f ca="1">IF(B179="","",OFFSET(Entries!$A$1,MATCH($B179,Entries!$A$2:$A$1048576,0),5,1,1))</f>
        <v/>
      </c>
      <c r="D179" s="55" t="str">
        <f ca="1">IF(B179="","",OFFSET(Entries!$A$1,MATCH($B179,Entries!$A$2:$A$1048576,0),3,1,1))</f>
        <v/>
      </c>
      <c r="E179" s="55" t="str">
        <f ca="1">IF(B179="","",OFFSET(Entries!$A$1,MATCH($B179,Entries!$A$2:$A$1048576,0),4,1,1))</f>
        <v/>
      </c>
      <c r="F179" s="57"/>
      <c r="G179" s="57"/>
    </row>
    <row r="180" spans="1:7" ht="15.75" customHeight="1" x14ac:dyDescent="0.2">
      <c r="A180" s="57">
        <v>11</v>
      </c>
      <c r="B180" s="57"/>
      <c r="C180" s="55" t="str">
        <f ca="1">IF(B180="","",OFFSET(Entries!$A$1,MATCH($B180,Entries!$A$2:$A$1048576,0),5,1,1))</f>
        <v/>
      </c>
      <c r="D180" s="55" t="str">
        <f ca="1">IF(B180="","",OFFSET(Entries!$A$1,MATCH($B180,Entries!$A$2:$A$1048576,0),3,1,1))</f>
        <v/>
      </c>
      <c r="E180" s="55" t="str">
        <f ca="1">IF(B180="","",OFFSET(Entries!$A$1,MATCH($B180,Entries!$A$2:$A$1048576,0),4,1,1))</f>
        <v/>
      </c>
      <c r="F180" s="57"/>
      <c r="G180" s="57"/>
    </row>
    <row r="181" spans="1:7" ht="15.75" customHeight="1" thickBot="1" x14ac:dyDescent="0.25"/>
    <row r="182" spans="1:7" ht="15.75" customHeight="1" x14ac:dyDescent="0.2">
      <c r="A182" s="51" t="s">
        <v>2</v>
      </c>
      <c r="B182" s="61" t="s">
        <v>114</v>
      </c>
      <c r="C182" s="52" t="str">
        <f ca="1">OFFSET(Timetable!$A$1,MATCH(B182,Timetable!$A$2:$A$109,0),1,1,1)</f>
        <v>Javelin</v>
      </c>
      <c r="D182" s="52" t="str">
        <f ca="1">OFFSET(Timetable!$A$1,MATCH(B182,Timetable!$A$2:$A$109,0),2,1,1)</f>
        <v>Para</v>
      </c>
      <c r="E182" s="52"/>
      <c r="F182" s="62"/>
    </row>
    <row r="183" spans="1:7" ht="15.75" customHeight="1" x14ac:dyDescent="0.2">
      <c r="A183" s="58" t="s">
        <v>5</v>
      </c>
      <c r="B183" s="58" t="s">
        <v>6</v>
      </c>
      <c r="C183" s="58" t="s">
        <v>7</v>
      </c>
      <c r="D183" s="58" t="s">
        <v>8</v>
      </c>
      <c r="E183" s="58" t="s">
        <v>9</v>
      </c>
      <c r="F183" s="59" t="s">
        <v>10</v>
      </c>
    </row>
    <row r="184" spans="1:7" ht="15.75" customHeight="1" x14ac:dyDescent="0.2">
      <c r="A184" s="57">
        <v>1</v>
      </c>
      <c r="B184" s="55">
        <v>339</v>
      </c>
      <c r="C184" s="55" t="str">
        <f ca="1">IF(B184="","",OFFSET(Entries!$A$1,MATCH($B184,Entries!$A$2:$A$1048576,0),5,1,1))</f>
        <v>Gareth Picken</v>
      </c>
      <c r="D184" s="55" t="str">
        <f ca="1">IF(B184="","",OFFSET(Entries!$A$1,MATCH($B184,Entries!$A$2:$A$1048576,0),3,1,1))</f>
        <v>Cheltenham and County Harriers</v>
      </c>
      <c r="E184" s="55" t="str">
        <f ca="1">IF(B184="","",OFFSET(Entries!$A$1,MATCH($B184,Entries!$A$2:$A$1048576,0),4,1,1))</f>
        <v>SM</v>
      </c>
      <c r="F184" s="57">
        <v>14.95</v>
      </c>
    </row>
    <row r="185" spans="1:7" ht="15.75" customHeight="1" x14ac:dyDescent="0.2">
      <c r="A185" s="57">
        <v>2</v>
      </c>
      <c r="B185" s="55">
        <v>249</v>
      </c>
      <c r="C185" s="55" t="str">
        <f ca="1">IF(B185="","",OFFSET(Entries!$A$1,MATCH($B185,Entries!$A$2:$A$1048576,0),5,1,1))</f>
        <v>Gavin Higgins</v>
      </c>
      <c r="D185" s="55" t="str">
        <f ca="1">IF(B185="","",OFFSET(Entries!$A$1,MATCH($B185,Entries!$A$2:$A$1048576,0),3,1,1))</f>
        <v>Cheltenham and County Harriers</v>
      </c>
      <c r="E185" s="55" t="str">
        <f ca="1">IF(B185="","",OFFSET(Entries!$A$1,MATCH($B185,Entries!$A$2:$A$1048576,0),4,1,1))</f>
        <v>SM</v>
      </c>
      <c r="F185" s="57">
        <v>8</v>
      </c>
    </row>
    <row r="186" spans="1:7" ht="15.75" customHeight="1" x14ac:dyDescent="0.2">
      <c r="A186" s="57">
        <v>3</v>
      </c>
      <c r="B186" s="55"/>
      <c r="C186" s="55" t="str">
        <f ca="1">IF(B186="","",OFFSET(Entries!$A$1,MATCH($B186,Entries!$A$2:$A$1048576,0),5,1,1))</f>
        <v/>
      </c>
      <c r="D186" s="55" t="str">
        <f ca="1">IF(B186="","",OFFSET(Entries!$A$1,MATCH($B186,Entries!$A$2:$A$1048576,0),3,1,1))</f>
        <v/>
      </c>
      <c r="E186" s="55" t="str">
        <f ca="1">IF(B186="","",OFFSET(Entries!$A$1,MATCH($B186,Entries!$A$2:$A$1048576,0),4,1,1))</f>
        <v/>
      </c>
      <c r="F186" s="57"/>
    </row>
    <row r="187" spans="1:7" ht="15.75" customHeight="1" x14ac:dyDescent="0.2">
      <c r="A187" s="56">
        <v>4</v>
      </c>
      <c r="B187" s="55"/>
      <c r="C187" s="55" t="str">
        <f ca="1">IF(B187="","",OFFSET(Entries!$A$1,MATCH($B187,Entries!$A$2:$A$1048576,0),5,1,1))</f>
        <v/>
      </c>
      <c r="D187" s="55" t="str">
        <f ca="1">IF(B187="","",OFFSET(Entries!$A$1,MATCH($B187,Entries!$A$2:$A$1048576,0),3,1,1))</f>
        <v/>
      </c>
      <c r="E187" s="55" t="str">
        <f ca="1">IF(B187="","",OFFSET(Entries!$A$1,MATCH($B187,Entries!$A$2:$A$1048576,0),4,1,1))</f>
        <v/>
      </c>
      <c r="F187" s="67"/>
    </row>
    <row r="188" spans="1:7" ht="15.75" customHeight="1" thickBot="1" x14ac:dyDescent="0.25"/>
    <row r="189" spans="1:7" ht="15.75" customHeight="1" x14ac:dyDescent="0.2">
      <c r="A189" s="51" t="s">
        <v>2</v>
      </c>
      <c r="B189" s="61" t="s">
        <v>116</v>
      </c>
      <c r="C189" s="52" t="str">
        <f ca="1">OFFSET(Timetable!$A$1,MATCH(B189,Timetable!$A$2:$A$109,0),1,1,1)</f>
        <v>Shot Put</v>
      </c>
      <c r="D189" s="52" t="str">
        <f ca="1">OFFSET(Timetable!$A$1,MATCH(B189,Timetable!$A$2:$A$109,0),2,1,1)</f>
        <v>U15+ Men Only</v>
      </c>
      <c r="E189" s="52"/>
      <c r="F189" s="53"/>
      <c r="G189" s="54"/>
    </row>
    <row r="190" spans="1:7" ht="15.75" customHeight="1" x14ac:dyDescent="0.2">
      <c r="A190" s="58" t="s">
        <v>5</v>
      </c>
      <c r="B190" s="58" t="s">
        <v>6</v>
      </c>
      <c r="C190" s="58" t="s">
        <v>7</v>
      </c>
      <c r="D190" s="58" t="s">
        <v>8</v>
      </c>
      <c r="E190" s="58" t="s">
        <v>9</v>
      </c>
      <c r="F190" s="59" t="s">
        <v>10</v>
      </c>
      <c r="G190" s="58" t="s">
        <v>118</v>
      </c>
    </row>
    <row r="191" spans="1:7" ht="15.75" customHeight="1" x14ac:dyDescent="0.2">
      <c r="A191" s="57">
        <v>1</v>
      </c>
      <c r="B191" s="55">
        <v>141</v>
      </c>
      <c r="C191" s="55" t="str">
        <f ca="1">IF(B191="","",OFFSET(Entries!$A$1,MATCH($B191,Entries!$A$2:$A$1048576,0),5,1,1))</f>
        <v>Jabez Berry</v>
      </c>
      <c r="D191" s="55" t="str">
        <f ca="1">IF(B191="","",OFFSET(Entries!$A$1,MATCH($B191,Entries!$A$2:$A$1048576,0),3,1,1))</f>
        <v>Halesowen ACC</v>
      </c>
      <c r="E191" s="55" t="str">
        <f ca="1">IF(B191="","",OFFSET(Entries!$A$1,MATCH($B191,Entries!$A$2:$A$1048576,0),4,1,1))</f>
        <v>U17M</v>
      </c>
      <c r="F191" s="57">
        <v>13.23</v>
      </c>
      <c r="G191" s="57">
        <v>5</v>
      </c>
    </row>
    <row r="192" spans="1:7" ht="15.75" customHeight="1" x14ac:dyDescent="0.2">
      <c r="A192" s="57">
        <v>2</v>
      </c>
      <c r="B192" s="55">
        <v>353</v>
      </c>
      <c r="C192" s="55" t="str">
        <f ca="1">IF(B192="","",OFFSET(Entries!$A$1,MATCH($B192,Entries!$A$2:$A$1048576,0),5,1,1))</f>
        <v>Joshua Schrijver</v>
      </c>
      <c r="D192" s="55" t="str">
        <f ca="1">IF(B192="","",OFFSET(Entries!$A$1,MATCH($B192,Entries!$A$2:$A$1048576,0),3,1,1))</f>
        <v>Bristol and West AC</v>
      </c>
      <c r="E192" s="55" t="str">
        <f ca="1">IF(B192="","",OFFSET(Entries!$A$1,MATCH($B192,Entries!$A$2:$A$1048576,0),4,1,1))</f>
        <v>U20M</v>
      </c>
      <c r="F192" s="70">
        <v>12.51</v>
      </c>
      <c r="G192" s="57">
        <v>6</v>
      </c>
    </row>
    <row r="193" spans="1:7" ht="15.75" customHeight="1" x14ac:dyDescent="0.2">
      <c r="A193" s="57">
        <v>3</v>
      </c>
      <c r="B193" s="55">
        <v>225</v>
      </c>
      <c r="C193" s="55" t="str">
        <f ca="1">IF(B193="","",OFFSET(Entries!$A$1,MATCH($B193,Entries!$A$2:$A$1048576,0),5,1,1))</f>
        <v>Owen Garrett</v>
      </c>
      <c r="D193" s="55" t="str">
        <f ca="1">IF(B193="","",OFFSET(Entries!$A$1,MATCH($B193,Entries!$A$2:$A$1048576,0),3,1,1))</f>
        <v>Bristol and West AC</v>
      </c>
      <c r="E193" s="55" t="str">
        <f ca="1">IF(B193="","",OFFSET(Entries!$A$1,MATCH($B193,Entries!$A$2:$A$1048576,0),4,1,1))</f>
        <v>U15B</v>
      </c>
      <c r="F193" s="70">
        <v>10.49</v>
      </c>
      <c r="G193" s="57">
        <v>4</v>
      </c>
    </row>
    <row r="194" spans="1:7" ht="15.75" customHeight="1" x14ac:dyDescent="0.2">
      <c r="A194" s="57">
        <v>4</v>
      </c>
      <c r="B194" s="55">
        <v>155</v>
      </c>
      <c r="C194" s="55" t="str">
        <f ca="1">IF(B194="","",OFFSET(Entries!$A$1,MATCH($B194,Entries!$A$2:$A$1048576,0),5,1,1))</f>
        <v>Ruben Brady</v>
      </c>
      <c r="D194" s="55" t="str">
        <f ca="1">IF(B194="","",OFFSET(Entries!$A$1,MATCH($B194,Entries!$A$2:$A$1048576,0),3,1,1))</f>
        <v>Bristol and West AC</v>
      </c>
      <c r="E194" s="55" t="str">
        <f ca="1">IF(B194="","",OFFSET(Entries!$A$1,MATCH($B194,Entries!$A$2:$A$1048576,0),4,1,1))</f>
        <v>U20M</v>
      </c>
      <c r="F194" s="57">
        <v>10.37</v>
      </c>
      <c r="G194" s="57">
        <v>6</v>
      </c>
    </row>
    <row r="195" spans="1:7" ht="15.75" customHeight="1" x14ac:dyDescent="0.2">
      <c r="A195" s="57">
        <v>5</v>
      </c>
      <c r="B195" s="57">
        <v>193</v>
      </c>
      <c r="C195" s="55" t="str">
        <f ca="1">IF(B195="","",OFFSET(Entries!$A$1,MATCH($B195,Entries!$A$2:$A$1048576,0),5,1,1))</f>
        <v>Mike Curneen</v>
      </c>
      <c r="D195" s="55" t="str">
        <f ca="1">IF(B195="","",OFFSET(Entries!$A$1,MATCH($B195,Entries!$A$2:$A$1048576,0),3,1,1))</f>
        <v>Cheltenham and County Harriers</v>
      </c>
      <c r="E195" s="55" t="str">
        <f ca="1">IF(B195="","",OFFSET(Entries!$A$1,MATCH($B195,Entries!$A$2:$A$1048576,0),4,1,1))</f>
        <v>SM</v>
      </c>
      <c r="F195" s="70">
        <v>9.19</v>
      </c>
      <c r="G195" s="57">
        <v>6</v>
      </c>
    </row>
    <row r="196" spans="1:7" ht="15.75" customHeight="1" x14ac:dyDescent="0.2">
      <c r="A196" s="57">
        <v>6</v>
      </c>
      <c r="B196" s="55">
        <v>136</v>
      </c>
      <c r="C196" s="55" t="str">
        <f ca="1">IF(B196="","",OFFSET(Entries!$A$1,MATCH($B196,Entries!$A$2:$A$1048576,0),5,1,1))</f>
        <v>Oliver Belbeck</v>
      </c>
      <c r="D196" s="55" t="str">
        <f ca="1">IF(B196="","",OFFSET(Entries!$A$1,MATCH($B196,Entries!$A$2:$A$1048576,0),3,1,1))</f>
        <v>Cheltenham and County Harriers</v>
      </c>
      <c r="E196" s="55" t="str">
        <f ca="1">IF(B196="","",OFFSET(Entries!$A$1,MATCH($B196,Entries!$A$2:$A$1048576,0),4,1,1))</f>
        <v>U15B</v>
      </c>
      <c r="F196" s="70">
        <v>8.9600000000000009</v>
      </c>
      <c r="G196" s="57">
        <v>4</v>
      </c>
    </row>
    <row r="197" spans="1:7" ht="15.75" customHeight="1" x14ac:dyDescent="0.2">
      <c r="A197" s="57">
        <v>7</v>
      </c>
      <c r="B197" s="55">
        <v>330</v>
      </c>
      <c r="C197" s="55" t="str">
        <f ca="1">IF(B197="","",OFFSET(Entries!$A$1,MATCH($B197,Entries!$A$2:$A$1048576,0),5,1,1))</f>
        <v>Frederick Parry</v>
      </c>
      <c r="D197" s="55" t="str">
        <f ca="1">IF(B197="","",OFFSET(Entries!$A$1,MATCH($B197,Entries!$A$2:$A$1048576,0),3,1,1))</f>
        <v>Cheltenham and County Harriers</v>
      </c>
      <c r="E197" s="55" t="str">
        <f ca="1">IF(B197="","",OFFSET(Entries!$A$1,MATCH($B197,Entries!$A$2:$A$1048576,0),4,1,1))</f>
        <v>U15B</v>
      </c>
      <c r="F197" s="70">
        <v>8.9499999999999993</v>
      </c>
      <c r="G197" s="57">
        <v>4</v>
      </c>
    </row>
    <row r="198" spans="1:7" ht="15.75" customHeight="1" x14ac:dyDescent="0.2">
      <c r="A198" s="57">
        <v>8</v>
      </c>
      <c r="B198" s="55">
        <v>231</v>
      </c>
      <c r="C198" s="55" t="str">
        <f ca="1">IF(B198="","",OFFSET(Entries!$A$1,MATCH($B198,Entries!$A$2:$A$1048576,0),5,1,1))</f>
        <v>Charlie  Goodwin (f38)</v>
      </c>
      <c r="D198" s="55" t="str">
        <f ca="1">IF(B198="","",OFFSET(Entries!$A$1,MATCH($B198,Entries!$A$2:$A$1048576,0),3,1,1))</f>
        <v>Cardiff Athletics</v>
      </c>
      <c r="E198" s="55" t="str">
        <f ca="1">IF(B198="","",OFFSET(Entries!$A$1,MATCH($B198,Entries!$A$2:$A$1048576,0),4,1,1))</f>
        <v>SM</v>
      </c>
      <c r="F198" s="70">
        <v>8.31</v>
      </c>
      <c r="G198" s="57">
        <v>5</v>
      </c>
    </row>
    <row r="199" spans="1:7" ht="15.75" customHeight="1" x14ac:dyDescent="0.2">
      <c r="A199" s="57">
        <v>9</v>
      </c>
      <c r="B199" s="55">
        <v>133</v>
      </c>
      <c r="C199" s="55" t="str">
        <f ca="1">IF(B199="","",OFFSET(Entries!$A$1,MATCH($B199,Entries!$A$2:$A$1048576,0),5,1,1))</f>
        <v>Charlie Batts</v>
      </c>
      <c r="D199" s="55" t="str">
        <f ca="1">IF(B199="","",OFFSET(Entries!$A$1,MATCH($B199,Entries!$A$2:$A$1048576,0),3,1,1))</f>
        <v>Witney Road Runners</v>
      </c>
      <c r="E199" s="55" t="str">
        <f ca="1">IF(B199="","",OFFSET(Entries!$A$1,MATCH($B199,Entries!$A$2:$A$1048576,0),4,1,1))</f>
        <v>SM</v>
      </c>
      <c r="F199" s="71">
        <v>7.62</v>
      </c>
      <c r="G199" s="57">
        <v>5</v>
      </c>
    </row>
    <row r="200" spans="1:7" ht="15.75" customHeight="1" x14ac:dyDescent="0.2">
      <c r="A200" s="57">
        <v>10</v>
      </c>
      <c r="B200" s="55">
        <v>297</v>
      </c>
      <c r="C200" s="55" t="str">
        <f ca="1">IF(B200="","",OFFSET(Entries!$A$1,MATCH($B200,Entries!$A$2:$A$1048576,0),5,1,1))</f>
        <v>Andrew McKenzie</v>
      </c>
      <c r="D200" s="55" t="str">
        <f ca="1">IF(B200="","",OFFSET(Entries!$A$1,MATCH($B200,Entries!$A$2:$A$1048576,0),3,1,1))</f>
        <v>Gloucester AC</v>
      </c>
      <c r="E200" s="55" t="str">
        <f ca="1">IF(B200="","",OFFSET(Entries!$A$1,MATCH($B200,Entries!$A$2:$A$1048576,0),4,1,1))</f>
        <v>SM</v>
      </c>
      <c r="F200" s="71">
        <v>6.53</v>
      </c>
      <c r="G200" s="57">
        <v>5</v>
      </c>
    </row>
    <row r="201" spans="1:7" ht="15.75" customHeight="1" x14ac:dyDescent="0.2">
      <c r="A201" s="57">
        <v>11</v>
      </c>
      <c r="B201" s="55">
        <v>321</v>
      </c>
      <c r="C201" s="55" t="str">
        <f ca="1">IF(B201="","",OFFSET(Entries!$A$1,MATCH($B201,Entries!$A$2:$A$1048576,0),5,1,1))</f>
        <v>Robin Nishimura</v>
      </c>
      <c r="D201" s="55" t="str">
        <f ca="1">IF(B201="","",OFFSET(Entries!$A$1,MATCH($B201,Entries!$A$2:$A$1048576,0),3,1,1))</f>
        <v>Cheltenham and County Harriers</v>
      </c>
      <c r="E201" s="55" t="str">
        <f ca="1">IF(B201="","",OFFSET(Entries!$A$1,MATCH($B201,Entries!$A$2:$A$1048576,0),4,1,1))</f>
        <v>U15B</v>
      </c>
      <c r="F201" s="70">
        <v>5.87</v>
      </c>
      <c r="G201" s="57">
        <v>4</v>
      </c>
    </row>
    <row r="202" spans="1:7" ht="15.75" customHeight="1" x14ac:dyDescent="0.2">
      <c r="A202" s="57"/>
      <c r="B202" s="55"/>
      <c r="C202" s="55" t="str">
        <f ca="1">IF(B202="","",OFFSET(Entries!$A$1,MATCH($B202,Entries!$A$2:$A$1048576,0),5,1,1))</f>
        <v/>
      </c>
      <c r="D202" s="55" t="str">
        <f ca="1">IF(B202="","",OFFSET(Entries!$A$1,MATCH($B202,Entries!$A$2:$A$1048576,0),3,1,1))</f>
        <v/>
      </c>
      <c r="E202" s="55" t="str">
        <f ca="1">IF(B202="","",OFFSET(Entries!$A$1,MATCH($B202,Entries!$A$2:$A$1048576,0),4,1,1))</f>
        <v/>
      </c>
      <c r="F202" s="70"/>
      <c r="G202" s="57"/>
    </row>
    <row r="203" spans="1:7" ht="15.75" customHeight="1" x14ac:dyDescent="0.2">
      <c r="A203" s="57"/>
      <c r="B203" s="55"/>
      <c r="C203" s="55" t="str">
        <f ca="1">IF(B203="","",OFFSET(Entries!$A$1,MATCH($B203,Entries!$A$2:$A$1048576,0),5,1,1))</f>
        <v/>
      </c>
      <c r="D203" s="55" t="str">
        <f ca="1">IF(B203="","",OFFSET(Entries!$A$1,MATCH($B203,Entries!$A$2:$A$1048576,0),3,1,1))</f>
        <v/>
      </c>
      <c r="E203" s="55" t="str">
        <f ca="1">IF(B203="","",OFFSET(Entries!$A$1,MATCH($B203,Entries!$A$2:$A$1048576,0),4,1,1))</f>
        <v/>
      </c>
      <c r="F203" s="70"/>
      <c r="G203" s="57"/>
    </row>
    <row r="204" spans="1:7" ht="15.75" customHeight="1" x14ac:dyDescent="0.2">
      <c r="A204" s="57"/>
      <c r="B204" s="55"/>
      <c r="C204" s="55" t="str">
        <f ca="1">IF(B204="","",OFFSET(Entries!$A$1,MATCH($B204,Entries!$A$2:$A$1048576,0),5,1,1))</f>
        <v/>
      </c>
      <c r="D204" s="55" t="str">
        <f ca="1">IF(B204="","",OFFSET(Entries!$A$1,MATCH($B204,Entries!$A$2:$A$1048576,0),3,1,1))</f>
        <v/>
      </c>
      <c r="E204" s="55" t="str">
        <f ca="1">IF(B204="","",OFFSET(Entries!$A$1,MATCH($B204,Entries!$A$2:$A$1048576,0),4,1,1))</f>
        <v/>
      </c>
      <c r="F204" s="70"/>
      <c r="G204" s="57"/>
    </row>
    <row r="205" spans="1:7" ht="15.75" customHeight="1" x14ac:dyDescent="0.2">
      <c r="A205" s="57"/>
      <c r="B205" s="55"/>
      <c r="C205" s="55" t="str">
        <f ca="1">IF(B205="","",OFFSET(Entries!$A$1,MATCH($B205,Entries!$A$2:$A$1048576,0),5,1,1))</f>
        <v/>
      </c>
      <c r="D205" s="55" t="str">
        <f ca="1">IF(B205="","",OFFSET(Entries!$A$1,MATCH($B205,Entries!$A$2:$A$1048576,0),3,1,1))</f>
        <v/>
      </c>
      <c r="E205" s="55" t="str">
        <f ca="1">IF(B205="","",OFFSET(Entries!$A$1,MATCH($B205,Entries!$A$2:$A$1048576,0),4,1,1))</f>
        <v/>
      </c>
      <c r="F205" s="70"/>
      <c r="G205" s="57"/>
    </row>
    <row r="206" spans="1:7" ht="15.75" customHeight="1" x14ac:dyDescent="0.2">
      <c r="A206" s="57"/>
      <c r="B206" s="55"/>
      <c r="C206" s="55" t="str">
        <f ca="1">IF(B206="","",OFFSET(Entries!$A$1,MATCH($B206,Entries!$A$2:$A$1048576,0),5,1,1))</f>
        <v/>
      </c>
      <c r="D206" s="55" t="str">
        <f ca="1">IF(B206="","",OFFSET(Entries!$A$1,MATCH($B206,Entries!$A$2:$A$1048576,0),3,1,1))</f>
        <v/>
      </c>
      <c r="E206" s="55" t="str">
        <f ca="1">IF(B206="","",OFFSET(Entries!$A$1,MATCH($B206,Entries!$A$2:$A$1048576,0),4,1,1))</f>
        <v/>
      </c>
      <c r="F206" s="70"/>
      <c r="G206" s="57"/>
    </row>
    <row r="207" spans="1:7" ht="15.75" customHeight="1" thickBot="1" x14ac:dyDescent="0.25"/>
    <row r="208" spans="1:7" ht="15.75" customHeight="1" x14ac:dyDescent="0.2">
      <c r="A208" s="51" t="s">
        <v>2</v>
      </c>
      <c r="B208" s="61" t="s">
        <v>355</v>
      </c>
      <c r="C208" s="52" t="str">
        <f ca="1">OFFSET(Timetable!$A$1,MATCH(B208,Timetable!$A$2:$A$109,0),1,1,1)</f>
        <v>High Jump</v>
      </c>
      <c r="D208" s="52">
        <f ca="1">OFFSET(Timetable!$A$1,MATCH(B208,Timetable!$A$2:$A$109,0),2,1,1)</f>
        <v>0</v>
      </c>
      <c r="E208" s="52"/>
      <c r="F208" s="62"/>
    </row>
    <row r="209" spans="1:7" ht="15.75" customHeight="1" x14ac:dyDescent="0.2">
      <c r="A209" s="58" t="s">
        <v>5</v>
      </c>
      <c r="B209" s="58" t="s">
        <v>6</v>
      </c>
      <c r="C209" s="58" t="s">
        <v>7</v>
      </c>
      <c r="D209" s="58" t="s">
        <v>8</v>
      </c>
      <c r="E209" s="58" t="s">
        <v>9</v>
      </c>
      <c r="F209" s="59" t="s">
        <v>10</v>
      </c>
    </row>
    <row r="210" spans="1:7" ht="15.75" customHeight="1" x14ac:dyDescent="0.2">
      <c r="A210" s="57">
        <v>1</v>
      </c>
      <c r="B210" s="55"/>
      <c r="C210" s="55" t="str">
        <f ca="1">IF(B210="","",OFFSET(Entries!$A$1,MATCH($B210,Entries!$A$2:$A$1048576,0),5,1,1))</f>
        <v/>
      </c>
      <c r="D210" s="55" t="str">
        <f ca="1">IF(B210="","",OFFSET(Entries!$A$1,MATCH($B210,Entries!$A$2:$A$1048576,0),3,1,1))</f>
        <v/>
      </c>
      <c r="E210" s="55" t="str">
        <f ca="1">IF(B210="","",OFFSET(Entries!$A$1,MATCH($B210,Entries!$A$2:$A$1048576,0),4,1,1))</f>
        <v/>
      </c>
      <c r="F210" s="57"/>
    </row>
    <row r="211" spans="1:7" ht="15.75" customHeight="1" x14ac:dyDescent="0.2">
      <c r="A211" s="56">
        <v>2</v>
      </c>
      <c r="B211" s="55"/>
      <c r="C211" s="55" t="str">
        <f ca="1">IF(B211="","",OFFSET(Entries!$A$1,MATCH($B211,Entries!$A$2:$A$1048576,0),5,1,1))</f>
        <v/>
      </c>
      <c r="D211" s="55" t="str">
        <f ca="1">IF(B211="","",OFFSET(Entries!$A$1,MATCH($B211,Entries!$A$2:$A$1048576,0),3,1,1))</f>
        <v/>
      </c>
      <c r="E211" s="55" t="str">
        <f ca="1">IF(B211="","",OFFSET(Entries!$A$1,MATCH($B211,Entries!$A$2:$A$1048576,0),4,1,1))</f>
        <v/>
      </c>
      <c r="F211" s="67"/>
    </row>
    <row r="212" spans="1:7" ht="15.75" customHeight="1" x14ac:dyDescent="0.2">
      <c r="A212" s="57">
        <v>3</v>
      </c>
      <c r="B212" s="55"/>
      <c r="C212" s="55" t="str">
        <f ca="1">IF(B212="","",OFFSET(Entries!$A$1,MATCH($B212,Entries!$A$2:$A$1048576,0),5,1,1))</f>
        <v/>
      </c>
      <c r="D212" s="55" t="str">
        <f ca="1">IF(B212="","",OFFSET(Entries!$A$1,MATCH($B212,Entries!$A$2:$A$1048576,0),3,1,1))</f>
        <v/>
      </c>
      <c r="E212" s="55" t="str">
        <f ca="1">IF(B212="","",OFFSET(Entries!$A$1,MATCH($B212,Entries!$A$2:$A$1048576,0),4,1,1))</f>
        <v/>
      </c>
      <c r="F212" s="57"/>
    </row>
    <row r="213" spans="1:7" ht="15.75" customHeight="1" x14ac:dyDescent="0.2">
      <c r="A213" s="57">
        <v>4</v>
      </c>
      <c r="B213" s="55"/>
      <c r="C213" s="55" t="str">
        <f ca="1">IF(B213="","",OFFSET(Entries!$A$1,MATCH($B213,Entries!$A$2:$A$1048576,0),5,1,1))</f>
        <v/>
      </c>
      <c r="D213" s="55" t="str">
        <f ca="1">IF(B213="","",OFFSET(Entries!$A$1,MATCH($B213,Entries!$A$2:$A$1048576,0),3,1,1))</f>
        <v/>
      </c>
      <c r="E213" s="55" t="str">
        <f ca="1">IF(B213="","",OFFSET(Entries!$A$1,MATCH($B213,Entries!$A$2:$A$1048576,0),4,1,1))</f>
        <v/>
      </c>
      <c r="F213" s="57"/>
    </row>
    <row r="214" spans="1:7" ht="15.75" customHeight="1" x14ac:dyDescent="0.2">
      <c r="A214" s="57">
        <v>5</v>
      </c>
      <c r="B214" s="55"/>
      <c r="C214" s="55" t="str">
        <f ca="1">IF(B214="","",OFFSET(Entries!$A$1,MATCH($B214,Entries!$A$2:$A$1048576,0),5,1,1))</f>
        <v/>
      </c>
      <c r="D214" s="55" t="str">
        <f ca="1">IF(B214="","",OFFSET(Entries!$A$1,MATCH($B214,Entries!$A$2:$A$1048576,0),3,1,1))</f>
        <v/>
      </c>
      <c r="E214" s="55" t="str">
        <f ca="1">IF(B214="","",OFFSET(Entries!$A$1,MATCH($B214,Entries!$A$2:$A$1048576,0),4,1,1))</f>
        <v/>
      </c>
      <c r="F214" s="57"/>
    </row>
    <row r="215" spans="1:7" ht="15.75" customHeight="1" thickBot="1" x14ac:dyDescent="0.25"/>
    <row r="216" spans="1:7" ht="15.75" customHeight="1" x14ac:dyDescent="0.2">
      <c r="A216" s="51" t="s">
        <v>2</v>
      </c>
      <c r="B216" s="61" t="s">
        <v>658</v>
      </c>
      <c r="C216" s="52" t="str">
        <f ca="1">OFFSET(Timetable!$A$1,MATCH(B216,Timetable!$A$2:$A$109,0),1,1,1)</f>
        <v>Long Jump</v>
      </c>
      <c r="D216" s="52" t="str">
        <f ca="1">OFFSET(Timetable!$A$1,MATCH(B216,Timetable!$A$2:$A$109,0),2,1,1)</f>
        <v>U15+ Women Only</v>
      </c>
      <c r="E216" s="52"/>
      <c r="F216" s="53"/>
      <c r="G216" s="54"/>
    </row>
    <row r="217" spans="1:7" ht="15.75" customHeight="1" x14ac:dyDescent="0.2">
      <c r="A217" s="58" t="s">
        <v>5</v>
      </c>
      <c r="B217" s="58" t="s">
        <v>6</v>
      </c>
      <c r="C217" s="58" t="s">
        <v>7</v>
      </c>
      <c r="D217" s="58" t="s">
        <v>8</v>
      </c>
      <c r="E217" s="58" t="s">
        <v>9</v>
      </c>
      <c r="F217" s="59" t="s">
        <v>10</v>
      </c>
      <c r="G217" s="58" t="s">
        <v>118</v>
      </c>
    </row>
    <row r="218" spans="1:7" ht="15.75" customHeight="1" x14ac:dyDescent="0.2">
      <c r="A218" s="57">
        <v>1</v>
      </c>
      <c r="B218" s="57">
        <v>343</v>
      </c>
      <c r="C218" s="55" t="str">
        <f ca="1">IF(B218="","",OFFSET(Entries!$A$1,MATCH($B218,Entries!$A$2:$A$1048576,0),5,1,1))</f>
        <v>Deborah Ricci</v>
      </c>
      <c r="D218" s="55" t="str">
        <f ca="1">IF(B218="","",OFFSET(Entries!$A$1,MATCH($B218,Entries!$A$2:$A$1048576,0),3,1,1))</f>
        <v>Bromsgrove and Redditch</v>
      </c>
      <c r="E218" s="55" t="str">
        <f ca="1">IF(B218="","",OFFSET(Entries!$A$1,MATCH($B218,Entries!$A$2:$A$1048576,0),4,1,1))</f>
        <v>SW</v>
      </c>
      <c r="F218" s="57">
        <v>5.14</v>
      </c>
      <c r="G218" s="57"/>
    </row>
    <row r="219" spans="1:7" ht="15.75" customHeight="1" x14ac:dyDescent="0.2">
      <c r="A219" s="57">
        <v>2</v>
      </c>
      <c r="B219" s="55">
        <v>265</v>
      </c>
      <c r="C219" s="55" t="str">
        <f ca="1">IF(B219="","",OFFSET(Entries!$A$1,MATCH($B219,Entries!$A$2:$A$1048576,0),5,1,1))</f>
        <v>Andrea Jesudason</v>
      </c>
      <c r="D219" s="55" t="str">
        <f ca="1">IF(B219="","",OFFSET(Entries!$A$1,MATCH($B219,Entries!$A$2:$A$1048576,0),3,1,1))</f>
        <v>Bristol and West AC</v>
      </c>
      <c r="E219" s="55" t="str">
        <f ca="1">IF(B219="","",OFFSET(Entries!$A$1,MATCH($B219,Entries!$A$2:$A$1048576,0),4,1,1))</f>
        <v>SW</v>
      </c>
      <c r="F219" s="57">
        <v>5.13</v>
      </c>
      <c r="G219" s="57"/>
    </row>
    <row r="220" spans="1:7" ht="15.75" customHeight="1" x14ac:dyDescent="0.2">
      <c r="A220" s="57">
        <v>3</v>
      </c>
      <c r="B220" s="55">
        <v>376</v>
      </c>
      <c r="C220" s="55" t="str">
        <f ca="1">IF(B220="","",OFFSET(Entries!$A$1,MATCH($B220,Entries!$A$2:$A$1048576,0),5,1,1))</f>
        <v>Erin Troop</v>
      </c>
      <c r="D220" s="55" t="str">
        <f ca="1">IF(B220="","",OFFSET(Entries!$A$1,MATCH($B220,Entries!$A$2:$A$1048576,0),3,1,1))</f>
        <v>Solihull &amp; Small Heath Athletic Club</v>
      </c>
      <c r="E220" s="55" t="str">
        <f ca="1">IF(B220="","",OFFSET(Entries!$A$1,MATCH($B220,Entries!$A$2:$A$1048576,0),4,1,1))</f>
        <v>U20W</v>
      </c>
      <c r="F220" s="99">
        <v>5.04</v>
      </c>
      <c r="G220" s="99"/>
    </row>
    <row r="221" spans="1:7" ht="15.75" customHeight="1" x14ac:dyDescent="0.2">
      <c r="A221" s="57">
        <v>4</v>
      </c>
      <c r="B221" s="55">
        <v>129</v>
      </c>
      <c r="C221" s="55" t="str">
        <f ca="1">IF(B221="","",OFFSET(Entries!$A$1,MATCH($B221,Entries!$A$2:$A$1048576,0),5,1,1))</f>
        <v>Fiona Barkley</v>
      </c>
      <c r="D221" s="55" t="str">
        <f ca="1">IF(B221="","",OFFSET(Entries!$A$1,MATCH($B221,Entries!$A$2:$A$1048576,0),3,1,1))</f>
        <v>Yate &amp; District AC</v>
      </c>
      <c r="E221" s="55" t="str">
        <f ca="1">IF(B221="","",OFFSET(Entries!$A$1,MATCH($B221,Entries!$A$2:$A$1048576,0),4,1,1))</f>
        <v>U20W</v>
      </c>
      <c r="F221" s="99">
        <v>4.9000000000000004</v>
      </c>
      <c r="G221" s="99"/>
    </row>
    <row r="222" spans="1:7" ht="15.75" customHeight="1" x14ac:dyDescent="0.2">
      <c r="A222" s="57">
        <v>5</v>
      </c>
      <c r="B222" s="55">
        <v>261</v>
      </c>
      <c r="C222" s="55" t="str">
        <f ca="1">IF(B222="","",OFFSET(Entries!$A$1,MATCH($B222,Entries!$A$2:$A$1048576,0),5,1,1))</f>
        <v>Laura Hulme</v>
      </c>
      <c r="D222" s="55" t="str">
        <f ca="1">IF(B222="","",OFFSET(Entries!$A$1,MATCH($B222,Entries!$A$2:$A$1048576,0),3,1,1))</f>
        <v>Shrewsbury AC</v>
      </c>
      <c r="E222" s="55" t="str">
        <f ca="1">IF(B222="","",OFFSET(Entries!$A$1,MATCH($B222,Entries!$A$2:$A$1048576,0),4,1,1))</f>
        <v>U20W</v>
      </c>
      <c r="F222" s="99">
        <v>4.79</v>
      </c>
      <c r="G222" s="99"/>
    </row>
    <row r="223" spans="1:7" ht="15.75" customHeight="1" x14ac:dyDescent="0.2">
      <c r="A223" s="57">
        <v>6</v>
      </c>
      <c r="B223" s="55">
        <v>198</v>
      </c>
      <c r="C223" s="55" t="str">
        <f ca="1">IF(B223="","",OFFSET(Entries!$A$1,MATCH($B223,Entries!$A$2:$A$1048576,0),5,1,1))</f>
        <v>Sophie Davies</v>
      </c>
      <c r="D223" s="55" t="str">
        <f ca="1">IF(B223="","",OFFSET(Entries!$A$1,MATCH($B223,Entries!$A$2:$A$1048576,0),3,1,1))</f>
        <v>Cardiff Archers</v>
      </c>
      <c r="E223" s="55" t="str">
        <f ca="1">IF(B223="","",OFFSET(Entries!$A$1,MATCH($B223,Entries!$A$2:$A$1048576,0),4,1,1))</f>
        <v>U17W</v>
      </c>
      <c r="F223" s="99">
        <v>4.75</v>
      </c>
      <c r="G223" s="99"/>
    </row>
    <row r="224" spans="1:7" ht="15.75" customHeight="1" x14ac:dyDescent="0.2">
      <c r="A224" s="57">
        <v>7</v>
      </c>
      <c r="B224" s="55">
        <v>123</v>
      </c>
      <c r="C224" s="55" t="str">
        <f ca="1">IF(B224="","",OFFSET(Entries!$A$1,MATCH($B224,Entries!$A$2:$A$1048576,0),5,1,1))</f>
        <v>Emily Amos</v>
      </c>
      <c r="D224" s="55" t="str">
        <f ca="1">IF(B224="","",OFFSET(Entries!$A$1,MATCH($B224,Entries!$A$2:$A$1048576,0),3,1,1))</f>
        <v>Halesowen ACC</v>
      </c>
      <c r="E224" s="55" t="str">
        <f ca="1">IF(B224="","",OFFSET(Entries!$A$1,MATCH($B224,Entries!$A$2:$A$1048576,0),4,1,1))</f>
        <v>U17W</v>
      </c>
      <c r="F224" s="57">
        <v>4.47</v>
      </c>
      <c r="G224" s="57"/>
    </row>
    <row r="225" spans="1:7" ht="15.75" customHeight="1" x14ac:dyDescent="0.2">
      <c r="A225" s="57">
        <v>8</v>
      </c>
      <c r="B225" s="55">
        <v>165</v>
      </c>
      <c r="C225" s="55" t="str">
        <f ca="1">IF(B225="","",OFFSET(Entries!$A$1,MATCH($B225,Entries!$A$2:$A$1048576,0),5,1,1))</f>
        <v>Isobel Burfitt</v>
      </c>
      <c r="D225" s="55" t="str">
        <f ca="1">IF(B225="","",OFFSET(Entries!$A$1,MATCH($B225,Entries!$A$2:$A$1048576,0),3,1,1))</f>
        <v>Cheltenham and County Harriers</v>
      </c>
      <c r="E225" s="55" t="str">
        <f ca="1">IF(B225="","",OFFSET(Entries!$A$1,MATCH($B225,Entries!$A$2:$A$1048576,0),4,1,1))</f>
        <v>U17W</v>
      </c>
      <c r="F225" s="57">
        <v>4.42</v>
      </c>
      <c r="G225" s="57"/>
    </row>
    <row r="226" spans="1:7" ht="15.75" customHeight="1" x14ac:dyDescent="0.2">
      <c r="A226" s="57">
        <v>9</v>
      </c>
      <c r="B226" s="55">
        <v>326</v>
      </c>
      <c r="C226" s="55" t="str">
        <f ca="1">IF(B226="","",OFFSET(Entries!$A$1,MATCH($B226,Entries!$A$2:$A$1048576,0),5,1,1))</f>
        <v>Winnie Padmore</v>
      </c>
      <c r="D226" s="55" t="str">
        <f ca="1">IF(B226="","",OFFSET(Entries!$A$1,MATCH($B226,Entries!$A$2:$A$1048576,0),3,1,1))</f>
        <v>Bromsgrove and Redditch</v>
      </c>
      <c r="E226" s="55" t="str">
        <f ca="1">IF(B226="","",OFFSET(Entries!$A$1,MATCH($B226,Entries!$A$2:$A$1048576,0),4,1,1))</f>
        <v>U15G</v>
      </c>
      <c r="F226" s="57">
        <v>4.3499999999999996</v>
      </c>
      <c r="G226" s="57"/>
    </row>
    <row r="227" spans="1:7" s="73" customFormat="1" ht="15.75" customHeight="1" x14ac:dyDescent="0.2">
      <c r="A227" s="57">
        <v>10</v>
      </c>
      <c r="B227" s="55">
        <v>288</v>
      </c>
      <c r="C227" s="55" t="str">
        <f ca="1">IF(B227="","",OFFSET(Entries!$A$1,MATCH($B227,Entries!$A$2:$A$1048576,0),5,1,1))</f>
        <v>Claire Marshall</v>
      </c>
      <c r="D227" s="55" t="str">
        <f ca="1">IF(B227="","",OFFSET(Entries!$A$1,MATCH($B227,Entries!$A$2:$A$1048576,0),3,1,1))</f>
        <v>Yate &amp; District AC</v>
      </c>
      <c r="E227" s="55" t="str">
        <f ca="1">IF(B227="","",OFFSET(Entries!$A$1,MATCH($B227,Entries!$A$2:$A$1048576,0),4,1,1))</f>
        <v>U15G</v>
      </c>
      <c r="F227" s="57">
        <v>4.17</v>
      </c>
      <c r="G227" s="57"/>
    </row>
    <row r="228" spans="1:7" s="73" customFormat="1" ht="15.75" customHeight="1" x14ac:dyDescent="0.2">
      <c r="A228" s="57">
        <v>11</v>
      </c>
      <c r="B228" s="55">
        <v>232</v>
      </c>
      <c r="C228" s="55" t="str">
        <f ca="1">IF(B228="","",OFFSET(Entries!$A$1,MATCH($B228,Entries!$A$2:$A$1048576,0),5,1,1))</f>
        <v>Annabel Gordon</v>
      </c>
      <c r="D228" s="55" t="str">
        <f ca="1">IF(B228="","",OFFSET(Entries!$A$1,MATCH($B228,Entries!$A$2:$A$1048576,0),3,1,1))</f>
        <v>Yate &amp; District AC</v>
      </c>
      <c r="E228" s="55" t="str">
        <f ca="1">IF(B228="","",OFFSET(Entries!$A$1,MATCH($B228,Entries!$A$2:$A$1048576,0),4,1,1))</f>
        <v>U15G</v>
      </c>
      <c r="F228" s="67">
        <v>4.0999999999999996</v>
      </c>
      <c r="G228" s="57"/>
    </row>
    <row r="229" spans="1:7" s="73" customFormat="1" ht="15.75" customHeight="1" x14ac:dyDescent="0.2">
      <c r="A229" s="57">
        <v>12</v>
      </c>
      <c r="B229" s="55">
        <v>139</v>
      </c>
      <c r="C229" s="55" t="str">
        <f ca="1">IF(B229="","",OFFSET(Entries!$A$1,MATCH($B229,Entries!$A$2:$A$1048576,0),5,1,1))</f>
        <v>Charlotte Bell</v>
      </c>
      <c r="D229" s="55" t="str">
        <f ca="1">IF(B229="","",OFFSET(Entries!$A$1,MATCH($B229,Entries!$A$2:$A$1048576,0),3,1,1))</f>
        <v>Stroud &amp; District AC</v>
      </c>
      <c r="E229" s="55" t="str">
        <f ca="1">IF(B229="","",OFFSET(Entries!$A$1,MATCH($B229,Entries!$A$2:$A$1048576,0),4,1,1))</f>
        <v>U15G</v>
      </c>
      <c r="F229" s="67">
        <v>4.04</v>
      </c>
      <c r="G229" s="57"/>
    </row>
    <row r="230" spans="1:7" s="73" customFormat="1" ht="15.75" customHeight="1" x14ac:dyDescent="0.2">
      <c r="A230" s="57">
        <v>13</v>
      </c>
      <c r="B230" s="55">
        <v>149</v>
      </c>
      <c r="C230" s="55" t="str">
        <f ca="1">IF(B230="","",OFFSET(Entries!$A$1,MATCH($B230,Entries!$A$2:$A$1048576,0),5,1,1))</f>
        <v>Maria-carlotta Boas</v>
      </c>
      <c r="D230" s="55" t="str">
        <f ca="1">IF(B230="","",OFFSET(Entries!$A$1,MATCH($B230,Entries!$A$2:$A$1048576,0),3,1,1))</f>
        <v>Cheltenham and County Harriers</v>
      </c>
      <c r="E230" s="55" t="str">
        <f ca="1">IF(B230="","",OFFSET(Entries!$A$1,MATCH($B230,Entries!$A$2:$A$1048576,0),4,1,1))</f>
        <v>U15G</v>
      </c>
      <c r="F230" s="57">
        <v>3.91</v>
      </c>
      <c r="G230" s="57"/>
    </row>
    <row r="231" spans="1:7" s="73" customFormat="1" ht="15.75" customHeight="1" x14ac:dyDescent="0.2">
      <c r="A231" s="57">
        <v>14</v>
      </c>
      <c r="B231" s="55">
        <v>414</v>
      </c>
      <c r="C231" s="55" t="str">
        <f ca="1">IF(B231="","",OFFSET(Entries!$A$1,MATCH($B231,Entries!$A$2:$A$1048576,0),5,1,1))</f>
        <v>Rosie Wood</v>
      </c>
      <c r="D231" s="55" t="str">
        <f ca="1">IF(B231="","",OFFSET(Entries!$A$1,MATCH($B231,Entries!$A$2:$A$1048576,0),3,1,1))</f>
        <v>Cheltenham and County Harriers</v>
      </c>
      <c r="E231" s="55" t="str">
        <f ca="1">IF(B231="","",OFFSET(Entries!$A$1,MATCH($B231,Entries!$A$2:$A$1048576,0),4,1,1))</f>
        <v>U17W</v>
      </c>
      <c r="F231" s="99">
        <v>3.85</v>
      </c>
      <c r="G231" s="99"/>
    </row>
    <row r="232" spans="1:7" ht="15.75" customHeight="1" x14ac:dyDescent="0.2">
      <c r="A232" s="57">
        <v>15</v>
      </c>
      <c r="B232" s="55">
        <v>387</v>
      </c>
      <c r="C232" s="55" t="str">
        <f ca="1">IF(B232="","",OFFSET(Entries!$A$1,MATCH($B232,Entries!$A$2:$A$1048576,0),5,1,1))</f>
        <v>Julie Wakelam</v>
      </c>
      <c r="D232" s="55" t="str">
        <f ca="1">IF(B232="","",OFFSET(Entries!$A$1,MATCH($B232,Entries!$A$2:$A$1048576,0),3,1,1))</f>
        <v>Bromsgrove And Redditch</v>
      </c>
      <c r="E232" s="55" t="str">
        <f ca="1">IF(B232="","",OFFSET(Entries!$A$1,MATCH($B232,Entries!$A$2:$A$1048576,0),4,1,1))</f>
        <v>SW</v>
      </c>
      <c r="F232" s="57">
        <v>3.53</v>
      </c>
      <c r="G232" s="57"/>
    </row>
    <row r="233" spans="1:7" ht="15.75" customHeight="1" x14ac:dyDescent="0.2">
      <c r="A233" s="57">
        <v>16</v>
      </c>
      <c r="B233" s="55">
        <v>127</v>
      </c>
      <c r="C233" s="55" t="str">
        <f ca="1">IF(B233="","",OFFSET(Entries!$A$1,MATCH($B233,Entries!$A$2:$A$1048576,0),5,1,1))</f>
        <v>Telisha Bailey</v>
      </c>
      <c r="D233" s="55" t="str">
        <f ca="1">IF(B233="","",OFFSET(Entries!$A$1,MATCH($B233,Entries!$A$2:$A$1048576,0),3,1,1))</f>
        <v>Birmingham Running Athletics &amp; Triathlon Club (BRAT)</v>
      </c>
      <c r="E233" s="55" t="str">
        <f ca="1">IF(B233="","",OFFSET(Entries!$A$1,MATCH($B233,Entries!$A$2:$A$1048576,0),4,1,1))</f>
        <v>U15G</v>
      </c>
      <c r="F233" s="57">
        <v>3.51</v>
      </c>
      <c r="G233" s="57"/>
    </row>
    <row r="234" spans="1:7" ht="15.75" customHeight="1" x14ac:dyDescent="0.2">
      <c r="A234" s="57">
        <v>17</v>
      </c>
      <c r="B234" s="55">
        <v>124</v>
      </c>
      <c r="C234" s="55" t="str">
        <f ca="1">IF(B234="","",OFFSET(Entries!$A$1,MATCH($B234,Entries!$A$2:$A$1048576,0),5,1,1))</f>
        <v>Libby Andrews</v>
      </c>
      <c r="D234" s="55" t="str">
        <f ca="1">IF(B234="","",OFFSET(Entries!$A$1,MATCH($B234,Entries!$A$2:$A$1048576,0),3,1,1))</f>
        <v>Gloucester AC</v>
      </c>
      <c r="E234" s="55" t="str">
        <f ca="1">IF(B234="","",OFFSET(Entries!$A$1,MATCH($B234,Entries!$A$2:$A$1048576,0),4,1,1))</f>
        <v>U15G</v>
      </c>
      <c r="F234" s="57">
        <v>2.99</v>
      </c>
      <c r="G234" s="57"/>
    </row>
    <row r="235" spans="1:7" ht="15.75" customHeight="1" x14ac:dyDescent="0.2">
      <c r="A235" s="57"/>
      <c r="B235" s="55"/>
      <c r="C235" s="55" t="str">
        <f ca="1">IF(B235="","",OFFSET(Entries!$A$1,MATCH($B235,Entries!$A$2:$A$1048576,0),5,1,1))</f>
        <v/>
      </c>
      <c r="D235" s="55" t="str">
        <f ca="1">IF(B235="","",OFFSET(Entries!$A$1,MATCH($B235,Entries!$A$2:$A$1048576,0),3,1,1))</f>
        <v/>
      </c>
      <c r="E235" s="55" t="str">
        <f ca="1">IF(B235="","",OFFSET(Entries!$A$1,MATCH($B235,Entries!$A$2:$A$1048576,0),4,1,1))</f>
        <v/>
      </c>
      <c r="F235" s="57"/>
      <c r="G235" s="57"/>
    </row>
    <row r="236" spans="1:7" ht="15.75" customHeight="1" x14ac:dyDescent="0.2">
      <c r="A236" s="57"/>
      <c r="B236" s="55"/>
      <c r="C236" s="55" t="str">
        <f ca="1">IF(B236="","",OFFSET(Entries!$A$1,MATCH($B236,Entries!$A$2:$A$1048576,0),5,1,1))</f>
        <v/>
      </c>
      <c r="D236" s="55" t="str">
        <f ca="1">IF(B236="","",OFFSET(Entries!$A$1,MATCH($B236,Entries!$A$2:$A$1048576,0),3,1,1))</f>
        <v/>
      </c>
      <c r="E236" s="55" t="str">
        <f ca="1">IF(B236="","",OFFSET(Entries!$A$1,MATCH($B236,Entries!$A$2:$A$1048576,0),4,1,1))</f>
        <v/>
      </c>
      <c r="F236" s="57"/>
      <c r="G236" s="57"/>
    </row>
    <row r="237" spans="1:7" ht="15.75" customHeight="1" thickBot="1" x14ac:dyDescent="0.25"/>
    <row r="238" spans="1:7" ht="15.75" customHeight="1" x14ac:dyDescent="0.2">
      <c r="A238" s="51" t="s">
        <v>2</v>
      </c>
      <c r="B238" s="61" t="s">
        <v>661</v>
      </c>
      <c r="C238" s="52" t="str">
        <f ca="1">OFFSET(Timetable!$A$1,MATCH(B238,Timetable!$A$2:$A$109,0),1,1,1)</f>
        <v>Club Throw</v>
      </c>
      <c r="D238" s="52" t="str">
        <f ca="1">OFFSET(Timetable!$A$1,MATCH(B238,Timetable!$A$2:$A$109,0),2,1,1)</f>
        <v>Para</v>
      </c>
      <c r="E238" s="52"/>
      <c r="F238" s="62"/>
      <c r="G238" s="73"/>
    </row>
    <row r="239" spans="1:7" ht="15.75" customHeight="1" x14ac:dyDescent="0.2">
      <c r="A239" s="58" t="s">
        <v>5</v>
      </c>
      <c r="B239" s="58" t="s">
        <v>6</v>
      </c>
      <c r="C239" s="58" t="s">
        <v>7</v>
      </c>
      <c r="D239" s="58" t="s">
        <v>8</v>
      </c>
      <c r="E239" s="58" t="s">
        <v>9</v>
      </c>
      <c r="F239" s="59" t="s">
        <v>10</v>
      </c>
      <c r="G239" s="73"/>
    </row>
    <row r="240" spans="1:7" ht="15.75" customHeight="1" x14ac:dyDescent="0.2">
      <c r="A240" s="57">
        <v>1</v>
      </c>
      <c r="B240" s="55">
        <v>235</v>
      </c>
      <c r="C240" s="55" t="str">
        <f ca="1">IF(B240="","",OFFSET(Entries!$A$1,MATCH($B240,Entries!$A$2:$A$1048576,0),5,1,1))</f>
        <v>Bethan Griffiths</v>
      </c>
      <c r="D240" s="55" t="str">
        <f ca="1">IF(B240="","",OFFSET(Entries!$A$1,MATCH($B240,Entries!$A$2:$A$1048576,0),3,1,1))</f>
        <v>Cheltenham and County Harriers</v>
      </c>
      <c r="E240" s="55" t="str">
        <f ca="1">IF(B240="","",OFFSET(Entries!$A$1,MATCH($B240,Entries!$A$2:$A$1048576,0),4,1,1))</f>
        <v>SW</v>
      </c>
      <c r="F240" s="57">
        <v>15.91</v>
      </c>
      <c r="G240" s="73"/>
    </row>
    <row r="241" spans="1:7" ht="15.75" customHeight="1" x14ac:dyDescent="0.2">
      <c r="A241" s="57">
        <v>2</v>
      </c>
      <c r="B241" s="55"/>
      <c r="C241" s="55" t="str">
        <f ca="1">IF(B241="","",OFFSET(Entries!$A$1,MATCH($B241,Entries!$A$2:$A$1048576,0),5,1,1))</f>
        <v/>
      </c>
      <c r="D241" s="55" t="str">
        <f ca="1">IF(B241="","",OFFSET(Entries!$A$1,MATCH($B241,Entries!$A$2:$A$1048576,0),3,1,1))</f>
        <v/>
      </c>
      <c r="E241" s="55" t="str">
        <f ca="1">IF(B241="","",OFFSET(Entries!$A$1,MATCH($B241,Entries!$A$2:$A$1048576,0),4,1,1))</f>
        <v/>
      </c>
      <c r="F241" s="57"/>
      <c r="G241" s="73"/>
    </row>
    <row r="242" spans="1:7" ht="15.75" customHeight="1" x14ac:dyDescent="0.2">
      <c r="A242" s="57">
        <v>3</v>
      </c>
      <c r="B242" s="55"/>
      <c r="C242" s="55" t="str">
        <f ca="1">IF(B242="","",OFFSET(Entries!$A$1,MATCH($B242,Entries!$A$2:$A$1048576,0),5,1,1))</f>
        <v/>
      </c>
      <c r="D242" s="55" t="str">
        <f ca="1">IF(B242="","",OFFSET(Entries!$A$1,MATCH($B242,Entries!$A$2:$A$1048576,0),3,1,1))</f>
        <v/>
      </c>
      <c r="E242" s="55" t="str">
        <f ca="1">IF(B242="","",OFFSET(Entries!$A$1,MATCH($B242,Entries!$A$2:$A$1048576,0),4,1,1))</f>
        <v/>
      </c>
      <c r="F242" s="57"/>
      <c r="G242" s="73"/>
    </row>
    <row r="243" spans="1:7" ht="15.75" customHeight="1" x14ac:dyDescent="0.2">
      <c r="A243" s="56">
        <v>4</v>
      </c>
      <c r="B243" s="55"/>
      <c r="C243" s="55" t="str">
        <f ca="1">IF(B243="","",OFFSET(Entries!$A$1,MATCH($B243,Entries!$A$2:$A$1048576,0),5,1,1))</f>
        <v/>
      </c>
      <c r="D243" s="55" t="str">
        <f ca="1">IF(B243="","",OFFSET(Entries!$A$1,MATCH($B243,Entries!$A$2:$A$1048576,0),3,1,1))</f>
        <v/>
      </c>
      <c r="E243" s="55" t="str">
        <f ca="1">IF(B243="","",OFFSET(Entries!$A$1,MATCH($B243,Entries!$A$2:$A$1048576,0),4,1,1))</f>
        <v/>
      </c>
      <c r="F243" s="67"/>
      <c r="G243" s="73"/>
    </row>
    <row r="244" spans="1:7" ht="15.75" customHeight="1" thickBot="1" x14ac:dyDescent="0.25">
      <c r="A244" s="73"/>
      <c r="B244" s="73"/>
      <c r="C244" s="73"/>
      <c r="D244" s="73"/>
      <c r="E244" s="73"/>
      <c r="F244" s="73"/>
      <c r="G244" s="73"/>
    </row>
    <row r="245" spans="1:7" ht="15.75" customHeight="1" x14ac:dyDescent="0.2">
      <c r="A245" s="51" t="s">
        <v>2</v>
      </c>
      <c r="B245" s="61" t="s">
        <v>663</v>
      </c>
      <c r="C245" s="52" t="str">
        <f ca="1">OFFSET(Timetable!$A$1,MATCH(B245,Timetable!$A$2:$A$109,0),1,1,1)</f>
        <v>Discus</v>
      </c>
      <c r="D245" s="52" t="str">
        <f ca="1">OFFSET(Timetable!$A$1,MATCH(B245,Timetable!$A$2:$A$109,0),2,1,1)</f>
        <v>Para</v>
      </c>
      <c r="E245" s="52"/>
      <c r="F245" s="53"/>
      <c r="G245" s="54"/>
    </row>
    <row r="246" spans="1:7" ht="15.75" customHeight="1" x14ac:dyDescent="0.2">
      <c r="A246" s="58" t="s">
        <v>5</v>
      </c>
      <c r="B246" s="58" t="s">
        <v>6</v>
      </c>
      <c r="C246" s="58" t="s">
        <v>7</v>
      </c>
      <c r="D246" s="58" t="s">
        <v>8</v>
      </c>
      <c r="E246" s="58" t="s">
        <v>9</v>
      </c>
      <c r="F246" s="59" t="s">
        <v>10</v>
      </c>
      <c r="G246" s="58" t="s">
        <v>358</v>
      </c>
    </row>
    <row r="247" spans="1:7" ht="15.75" customHeight="1" x14ac:dyDescent="0.2">
      <c r="A247" s="57">
        <v>1</v>
      </c>
      <c r="B247" s="55">
        <v>339</v>
      </c>
      <c r="C247" s="55" t="str">
        <f ca="1">IF(B247="","",OFFSET(Entries!$A$1,MATCH($B247,Entries!$A$2:$A$1048576,0),5,1,1))</f>
        <v>Gareth Picken</v>
      </c>
      <c r="D247" s="55" t="str">
        <f ca="1">IF(B247="","",OFFSET(Entries!$A$1,MATCH($B247,Entries!$A$2:$A$1048576,0),3,1,1))</f>
        <v>Cheltenham and County Harriers</v>
      </c>
      <c r="E247" s="55" t="str">
        <f ca="1">IF(B247="","",OFFSET(Entries!$A$1,MATCH($B247,Entries!$A$2:$A$1048576,0),4,1,1))</f>
        <v>SM</v>
      </c>
      <c r="F247" s="70">
        <v>17.77</v>
      </c>
      <c r="G247" s="57"/>
    </row>
    <row r="248" spans="1:7" ht="15.75" customHeight="1" x14ac:dyDescent="0.2">
      <c r="A248" s="57">
        <v>1</v>
      </c>
      <c r="B248" s="55"/>
      <c r="C248" s="55" t="str">
        <f ca="1">IF(B248="","",OFFSET(Entries!$A$1,MATCH($B248,Entries!$A$2:$A$1048576,0),5,1,1))</f>
        <v/>
      </c>
      <c r="D248" s="55" t="str">
        <f ca="1">IF(B248="","",OFFSET(Entries!$A$1,MATCH($B248,Entries!$A$2:$A$1048576,0),3,1,1))</f>
        <v/>
      </c>
      <c r="E248" s="55" t="str">
        <f ca="1">IF(B248="","",OFFSET(Entries!$A$1,MATCH($B248,Entries!$A$2:$A$1048576,0),4,1,1))</f>
        <v/>
      </c>
      <c r="F248" s="70"/>
      <c r="G248" s="57"/>
    </row>
    <row r="249" spans="1:7" ht="15.75" customHeight="1" x14ac:dyDescent="0.2">
      <c r="A249" s="57">
        <v>2</v>
      </c>
      <c r="B249" s="55"/>
      <c r="C249" s="55" t="str">
        <f ca="1">IF(B249="","",OFFSET(Entries!$A$1,MATCH($B249,Entries!$A$2:$A$1048576,0),5,1,1))</f>
        <v/>
      </c>
      <c r="D249" s="55" t="str">
        <f ca="1">IF(B249="","",OFFSET(Entries!$A$1,MATCH($B249,Entries!$A$2:$A$1048576,0),3,1,1))</f>
        <v/>
      </c>
      <c r="E249" s="55" t="str">
        <f ca="1">IF(B249="","",OFFSET(Entries!$A$1,MATCH($B249,Entries!$A$2:$A$1048576,0),4,1,1))</f>
        <v/>
      </c>
      <c r="F249" s="70"/>
      <c r="G249" s="57"/>
    </row>
    <row r="250" spans="1:7" ht="15.75" customHeight="1" x14ac:dyDescent="0.2">
      <c r="A250" s="57">
        <v>3</v>
      </c>
      <c r="B250" s="55"/>
      <c r="C250" s="55" t="str">
        <f ca="1">IF(B250="","",OFFSET(Entries!$A$1,MATCH($B250,Entries!$A$2:$A$1048576,0),5,1,1))</f>
        <v/>
      </c>
      <c r="D250" s="55" t="str">
        <f ca="1">IF(B250="","",OFFSET(Entries!$A$1,MATCH($B250,Entries!$A$2:$A$1048576,0),3,1,1))</f>
        <v/>
      </c>
      <c r="E250" s="55" t="str">
        <f ca="1">IF(B250="","",OFFSET(Entries!$A$1,MATCH($B250,Entries!$A$2:$A$1048576,0),4,1,1))</f>
        <v/>
      </c>
      <c r="F250" s="70"/>
      <c r="G250" s="57"/>
    </row>
    <row r="251" spans="1:7" ht="15.75" customHeight="1" x14ac:dyDescent="0.2">
      <c r="A251" s="57">
        <v>4</v>
      </c>
      <c r="B251" s="55"/>
      <c r="C251" s="55" t="str">
        <f ca="1">IF(B251="","",OFFSET(Entries!$A$1,MATCH($B251,Entries!$A$2:$A$1048576,0),5,1,1))</f>
        <v/>
      </c>
      <c r="D251" s="55" t="str">
        <f ca="1">IF(B251="","",OFFSET(Entries!$A$1,MATCH($B251,Entries!$A$2:$A$1048576,0),3,1,1))</f>
        <v/>
      </c>
      <c r="E251" s="55" t="str">
        <f ca="1">IF(B251="","",OFFSET(Entries!$A$1,MATCH($B251,Entries!$A$2:$A$1048576,0),4,1,1))</f>
        <v/>
      </c>
      <c r="F251" s="57"/>
      <c r="G251" s="57"/>
    </row>
    <row r="252" spans="1:7" ht="15.75" customHeight="1" x14ac:dyDescent="0.2">
      <c r="A252" s="57">
        <v>5</v>
      </c>
      <c r="B252" s="55"/>
      <c r="C252" s="55" t="str">
        <f ca="1">IF(B252="","",OFFSET(Entries!$A$1,MATCH($B252,Entries!$A$2:$A$1048576,0),5,1,1))</f>
        <v/>
      </c>
      <c r="D252" s="55" t="str">
        <f ca="1">IF(B252="","",OFFSET(Entries!$A$1,MATCH($B252,Entries!$A$2:$A$1048576,0),3,1,1))</f>
        <v/>
      </c>
      <c r="E252" s="55" t="str">
        <f ca="1">IF(B252="","",OFFSET(Entries!$A$1,MATCH($B252,Entries!$A$2:$A$1048576,0),4,1,1))</f>
        <v/>
      </c>
      <c r="F252" s="57"/>
      <c r="G252" s="57"/>
    </row>
    <row r="253" spans="1:7" ht="15.75" customHeight="1" x14ac:dyDescent="0.2">
      <c r="A253" s="57">
        <v>13</v>
      </c>
      <c r="B253" s="55"/>
      <c r="C253" s="55" t="str">
        <f ca="1">IF(B253="","",OFFSET(Entries!$A$1,MATCH($B253,Entries!$A$2:$A$1048576,0),5,1,1))</f>
        <v/>
      </c>
      <c r="D253" s="55" t="str">
        <f ca="1">IF(B253="","",OFFSET(Entries!$A$1,MATCH($B253,Entries!$A$2:$A$1048576,0),3,1,1))</f>
        <v/>
      </c>
      <c r="E253" s="55" t="str">
        <f ca="1">IF(B253="","",OFFSET(Entries!$A$1,MATCH($B253,Entries!$A$2:$A$1048576,0),4,1,1))</f>
        <v/>
      </c>
      <c r="F253" s="70"/>
      <c r="G253" s="57"/>
    </row>
    <row r="254" spans="1:7" ht="15.75" customHeight="1" x14ac:dyDescent="0.2">
      <c r="A254" s="57">
        <v>1</v>
      </c>
      <c r="B254" s="55"/>
      <c r="C254" s="55" t="str">
        <f ca="1">IF(B254="","",OFFSET(Entries!$A$1,MATCH($B254,Entries!$A$2:$A$1048576,0),5,1,1))</f>
        <v/>
      </c>
      <c r="D254" s="55" t="str">
        <f ca="1">IF(B254="","",OFFSET(Entries!$A$1,MATCH($B254,Entries!$A$2:$A$1048576,0),3,1,1))</f>
        <v/>
      </c>
      <c r="E254" s="55" t="str">
        <f ca="1">IF(B254="","",OFFSET(Entries!$A$1,MATCH($B254,Entries!$A$2:$A$1048576,0),4,1,1))</f>
        <v/>
      </c>
      <c r="F254" s="57"/>
      <c r="G254" s="57"/>
    </row>
    <row r="255" spans="1:7" ht="15.75" customHeight="1" x14ac:dyDescent="0.2">
      <c r="A255" s="57">
        <v>1</v>
      </c>
      <c r="B255" s="55"/>
      <c r="C255" s="55" t="str">
        <f ca="1">IF(B255="","",OFFSET(Entries!$A$1,MATCH($B255,Entries!$A$2:$A$1048576,0),5,1,1))</f>
        <v/>
      </c>
      <c r="D255" s="55" t="str">
        <f ca="1">IF(B255="","",OFFSET(Entries!$A$1,MATCH($B255,Entries!$A$2:$A$1048576,0),3,1,1))</f>
        <v/>
      </c>
      <c r="E255" s="55" t="str">
        <f ca="1">IF(B255="","",OFFSET(Entries!$A$1,MATCH($B255,Entries!$A$2:$A$1048576,0),4,1,1))</f>
        <v/>
      </c>
      <c r="F255" s="70"/>
      <c r="G255" s="57"/>
    </row>
    <row r="256" spans="1:7" ht="15.75" customHeight="1" thickBot="1" x14ac:dyDescent="0.25">
      <c r="A256" s="73"/>
      <c r="B256" s="73"/>
      <c r="C256" s="73"/>
      <c r="D256" s="73"/>
      <c r="E256" s="73"/>
      <c r="F256" s="73"/>
      <c r="G256" s="73"/>
    </row>
    <row r="257" spans="1:7" ht="15.75" customHeight="1" x14ac:dyDescent="0.2">
      <c r="A257" s="51" t="s">
        <v>2</v>
      </c>
      <c r="B257" s="61" t="s">
        <v>664</v>
      </c>
      <c r="C257" s="52" t="str">
        <f ca="1">OFFSET(Timetable!$A$1,MATCH(B257,Timetable!$A$2:$A$109,0),1,1,1)</f>
        <v>Pole Vault</v>
      </c>
      <c r="D257" s="52" t="str">
        <f ca="1">OFFSET(Timetable!$A$1,MATCH(B257,Timetable!$A$2:$A$109,0),2,1,1)</f>
        <v>U15+</v>
      </c>
      <c r="E257" s="52"/>
      <c r="F257" s="62"/>
      <c r="G257" s="73"/>
    </row>
    <row r="258" spans="1:7" ht="15.75" customHeight="1" x14ac:dyDescent="0.2">
      <c r="A258" s="58" t="s">
        <v>5</v>
      </c>
      <c r="B258" s="58" t="s">
        <v>6</v>
      </c>
      <c r="C258" s="58" t="s">
        <v>7</v>
      </c>
      <c r="D258" s="58" t="s">
        <v>8</v>
      </c>
      <c r="E258" s="58" t="s">
        <v>9</v>
      </c>
      <c r="F258" s="59" t="s">
        <v>10</v>
      </c>
      <c r="G258" s="73"/>
    </row>
    <row r="259" spans="1:7" ht="15.75" customHeight="1" x14ac:dyDescent="0.2">
      <c r="A259" s="57">
        <v>1</v>
      </c>
      <c r="B259" s="55"/>
      <c r="C259" s="55" t="str">
        <f ca="1">IF(B259="","",OFFSET(Entries!$A$1,MATCH($B259,Entries!$A$2:$A$1048576,0),5,1,1))</f>
        <v/>
      </c>
      <c r="D259" s="55" t="str">
        <f ca="1">IF(B259="","",OFFSET(Entries!$A$1,MATCH($B259,Entries!$A$2:$A$1048576,0),3,1,1))</f>
        <v/>
      </c>
      <c r="E259" s="55" t="str">
        <f ca="1">IF(B259="","",OFFSET(Entries!$A$1,MATCH($B259,Entries!$A$2:$A$1048576,0),4,1,1))</f>
        <v/>
      </c>
      <c r="F259" s="57"/>
      <c r="G259" s="73"/>
    </row>
    <row r="260" spans="1:7" ht="15.75" customHeight="1" x14ac:dyDescent="0.2">
      <c r="A260" s="56">
        <v>2</v>
      </c>
      <c r="B260" s="55"/>
      <c r="C260" s="55" t="str">
        <f ca="1">IF(B260="","",OFFSET(Entries!$A$1,MATCH($B260,Entries!$A$2:$A$1048576,0),5,1,1))</f>
        <v/>
      </c>
      <c r="D260" s="55" t="str">
        <f ca="1">IF(B260="","",OFFSET(Entries!$A$1,MATCH($B260,Entries!$A$2:$A$1048576,0),3,1,1))</f>
        <v/>
      </c>
      <c r="E260" s="55" t="str">
        <f ca="1">IF(B260="","",OFFSET(Entries!$A$1,MATCH($B260,Entries!$A$2:$A$1048576,0),4,1,1))</f>
        <v/>
      </c>
      <c r="F260" s="67"/>
      <c r="G260" s="73"/>
    </row>
    <row r="261" spans="1:7" ht="15.75" customHeight="1" x14ac:dyDescent="0.2">
      <c r="A261" s="57">
        <v>3</v>
      </c>
      <c r="B261" s="55"/>
      <c r="C261" s="55" t="str">
        <f ca="1">IF(B261="","",OFFSET(Entries!$A$1,MATCH($B261,Entries!$A$2:$A$1048576,0),5,1,1))</f>
        <v/>
      </c>
      <c r="D261" s="55" t="str">
        <f ca="1">IF(B261="","",OFFSET(Entries!$A$1,MATCH($B261,Entries!$A$2:$A$1048576,0),3,1,1))</f>
        <v/>
      </c>
      <c r="E261" s="55" t="str">
        <f ca="1">IF(B261="","",OFFSET(Entries!$A$1,MATCH($B261,Entries!$A$2:$A$1048576,0),4,1,1))</f>
        <v/>
      </c>
      <c r="F261" s="57"/>
      <c r="G261" s="73"/>
    </row>
    <row r="262" spans="1:7" s="73" customFormat="1" ht="15.75" customHeight="1" x14ac:dyDescent="0.2">
      <c r="A262" s="57">
        <v>4</v>
      </c>
      <c r="B262" s="97"/>
      <c r="C262" s="55" t="str">
        <f ca="1">IF(B262="","",OFFSET(Entries!$A$1,MATCH($B262,Entries!$A$2:$A$1048576,0),5,1,1))</f>
        <v/>
      </c>
      <c r="D262" s="55" t="str">
        <f ca="1">IF(B262="","",OFFSET(Entries!$A$1,MATCH($B262,Entries!$A$2:$A$1048576,0),3,1,1))</f>
        <v/>
      </c>
      <c r="E262" s="55" t="str">
        <f ca="1">IF(B262="","",OFFSET(Entries!$A$1,MATCH($B262,Entries!$A$2:$A$1048576,0),4,1,1))</f>
        <v/>
      </c>
      <c r="F262" s="99"/>
    </row>
    <row r="263" spans="1:7" s="73" customFormat="1" ht="15.75" customHeight="1" x14ac:dyDescent="0.2">
      <c r="A263" s="56">
        <v>5</v>
      </c>
      <c r="B263" s="97"/>
      <c r="C263" s="55" t="str">
        <f ca="1">IF(B263="","",OFFSET(Entries!$A$1,MATCH($B263,Entries!$A$2:$A$1048576,0),5,1,1))</f>
        <v/>
      </c>
      <c r="D263" s="55" t="str">
        <f ca="1">IF(B263="","",OFFSET(Entries!$A$1,MATCH($B263,Entries!$A$2:$A$1048576,0),3,1,1))</f>
        <v/>
      </c>
      <c r="E263" s="55" t="str">
        <f ca="1">IF(B263="","",OFFSET(Entries!$A$1,MATCH($B263,Entries!$A$2:$A$1048576,0),4,1,1))</f>
        <v/>
      </c>
      <c r="F263" s="99"/>
    </row>
    <row r="264" spans="1:7" ht="15.75" customHeight="1" x14ac:dyDescent="0.2">
      <c r="A264" s="57">
        <v>6</v>
      </c>
      <c r="B264" s="55"/>
      <c r="C264" s="55" t="str">
        <f ca="1">IF(B264="","",OFFSET(Entries!$A$1,MATCH($B264,Entries!$A$2:$A$1048576,0),5,1,1))</f>
        <v/>
      </c>
      <c r="D264" s="55" t="str">
        <f ca="1">IF(B264="","",OFFSET(Entries!$A$1,MATCH($B264,Entries!$A$2:$A$1048576,0),3,1,1))</f>
        <v/>
      </c>
      <c r="E264" s="55" t="str">
        <f ca="1">IF(B264="","",OFFSET(Entries!$A$1,MATCH($B264,Entries!$A$2:$A$1048576,0),4,1,1))</f>
        <v/>
      </c>
      <c r="F264" s="57"/>
      <c r="G264" s="73"/>
    </row>
    <row r="265" spans="1:7" ht="15.75" customHeight="1" x14ac:dyDescent="0.2">
      <c r="A265" s="57">
        <v>7</v>
      </c>
      <c r="B265" s="55"/>
      <c r="C265" s="55" t="str">
        <f ca="1">IF(B265="","",OFFSET(Entries!$A$1,MATCH($B265,Entries!$A$2:$A$1048576,0),5,1,1))</f>
        <v/>
      </c>
      <c r="D265" s="55" t="str">
        <f ca="1">IF(B265="","",OFFSET(Entries!$A$1,MATCH($B265,Entries!$A$2:$A$1048576,0),3,1,1))</f>
        <v/>
      </c>
      <c r="E265" s="55" t="str">
        <f ca="1">IF(B265="","",OFFSET(Entries!$A$1,MATCH($B265,Entries!$A$2:$A$1048576,0),4,1,1))</f>
        <v/>
      </c>
      <c r="F265" s="57"/>
      <c r="G265" s="73"/>
    </row>
    <row r="266" spans="1:7" ht="15.75" customHeight="1" thickBot="1" x14ac:dyDescent="0.25">
      <c r="A266" s="73"/>
      <c r="B266" s="73"/>
      <c r="C266" s="73"/>
      <c r="D266" s="73"/>
      <c r="E266" s="73"/>
      <c r="F266" s="73"/>
      <c r="G266" s="73"/>
    </row>
    <row r="267" spans="1:7" ht="15.75" customHeight="1" x14ac:dyDescent="0.2">
      <c r="A267" s="51" t="s">
        <v>2</v>
      </c>
      <c r="B267" s="61" t="s">
        <v>665</v>
      </c>
      <c r="C267" s="52" t="str">
        <f ca="1">OFFSET(Timetable!$A$1,MATCH(B267,Timetable!$A$2:$A$109,0),1,1,1)</f>
        <v>Triple Jump</v>
      </c>
      <c r="D267" s="52" t="str">
        <f ca="1">OFFSET(Timetable!$A$1,MATCH(B267,Timetable!$A$2:$A$109,0),2,1,1)</f>
        <v>U17+</v>
      </c>
      <c r="E267" s="52"/>
      <c r="F267" s="53"/>
      <c r="G267" s="54"/>
    </row>
    <row r="268" spans="1:7" ht="15.75" customHeight="1" x14ac:dyDescent="0.2">
      <c r="A268" s="58" t="s">
        <v>5</v>
      </c>
      <c r="B268" s="58" t="s">
        <v>6</v>
      </c>
      <c r="C268" s="58" t="s">
        <v>7</v>
      </c>
      <c r="D268" s="58" t="s">
        <v>8</v>
      </c>
      <c r="E268" s="58" t="s">
        <v>9</v>
      </c>
      <c r="F268" s="59" t="s">
        <v>10</v>
      </c>
      <c r="G268" s="58" t="s">
        <v>358</v>
      </c>
    </row>
    <row r="269" spans="1:7" ht="15.75" customHeight="1" x14ac:dyDescent="0.2">
      <c r="A269" s="57">
        <v>1</v>
      </c>
      <c r="B269" s="55">
        <v>176</v>
      </c>
      <c r="C269" s="55" t="str">
        <f ca="1">IF(B269="","",OFFSET(Entries!$A$1,MATCH($B269,Entries!$A$2:$A$1048576,0),5,1,1))</f>
        <v>Timothy Chan</v>
      </c>
      <c r="D269" s="55" t="str">
        <f ca="1">IF(B269="","",OFFSET(Entries!$A$1,MATCH($B269,Entries!$A$2:$A$1048576,0),3,1,1))</f>
        <v>Oxford University AC</v>
      </c>
      <c r="E269" s="55" t="str">
        <f ca="1">IF(B269="","",OFFSET(Entries!$A$1,MATCH($B269,Entries!$A$2:$A$1048576,0),4,1,1))</f>
        <v>SM</v>
      </c>
      <c r="F269" s="57">
        <v>12.96</v>
      </c>
      <c r="G269" s="57"/>
    </row>
    <row r="270" spans="1:7" ht="15.75" customHeight="1" x14ac:dyDescent="0.2">
      <c r="A270" s="57">
        <v>2</v>
      </c>
      <c r="B270" s="55">
        <v>263</v>
      </c>
      <c r="C270" s="55" t="str">
        <f ca="1">IF(B270="","",OFFSET(Entries!$A$1,MATCH($B270,Entries!$A$2:$A$1048576,0),5,1,1))</f>
        <v>George Hunter</v>
      </c>
      <c r="D270" s="55" t="str">
        <f ca="1">IF(B270="","",OFFSET(Entries!$A$1,MATCH($B270,Entries!$A$2:$A$1048576,0),3,1,1))</f>
        <v>Bristol and West AC</v>
      </c>
      <c r="E270" s="55" t="str">
        <f ca="1">IF(B270="","",OFFSET(Entries!$A$1,MATCH($B270,Entries!$A$2:$A$1048576,0),4,1,1))</f>
        <v>SM</v>
      </c>
      <c r="F270" s="57">
        <v>12.24</v>
      </c>
      <c r="G270" s="57"/>
    </row>
    <row r="271" spans="1:7" ht="15.75" customHeight="1" x14ac:dyDescent="0.2">
      <c r="A271" s="57">
        <v>3</v>
      </c>
      <c r="B271" s="55">
        <v>224</v>
      </c>
      <c r="C271" s="55" t="str">
        <f ca="1">IF(B271="","",OFFSET(Entries!$A$1,MATCH($B271,Entries!$A$2:$A$1048576,0),5,1,1))</f>
        <v>Lottie Garratt</v>
      </c>
      <c r="D271" s="55" t="str">
        <f ca="1">IF(B271="","",OFFSET(Entries!$A$1,MATCH($B271,Entries!$A$2:$A$1048576,0),3,1,1))</f>
        <v>Yeovil Olympiads AC</v>
      </c>
      <c r="E271" s="55" t="str">
        <f ca="1">IF(B271="","",OFFSET(Entries!$A$1,MATCH($B271,Entries!$A$2:$A$1048576,0),4,1,1))</f>
        <v>SW</v>
      </c>
      <c r="F271" s="57">
        <v>11.21</v>
      </c>
      <c r="G271" s="57"/>
    </row>
    <row r="272" spans="1:7" ht="15.75" customHeight="1" x14ac:dyDescent="0.2">
      <c r="A272" s="57">
        <v>4</v>
      </c>
      <c r="B272" s="55">
        <v>130</v>
      </c>
      <c r="C272" s="55" t="str">
        <f ca="1">IF(B272="","",OFFSET(Entries!$A$1,MATCH($B272,Entries!$A$2:$A$1048576,0),5,1,1))</f>
        <v>Samantha Barrett</v>
      </c>
      <c r="D272" s="55" t="str">
        <f ca="1">IF(B272="","",OFFSET(Entries!$A$1,MATCH($B272,Entries!$A$2:$A$1048576,0),3,1,1))</f>
        <v>Bristol and West AC</v>
      </c>
      <c r="E272" s="55" t="str">
        <f ca="1">IF(B272="","",OFFSET(Entries!$A$1,MATCH($B272,Entries!$A$2:$A$1048576,0),4,1,1))</f>
        <v>SW</v>
      </c>
      <c r="F272" s="57">
        <v>11.13</v>
      </c>
      <c r="G272" s="57"/>
    </row>
    <row r="273" spans="1:7" ht="15.75" customHeight="1" x14ac:dyDescent="0.2">
      <c r="A273" s="57">
        <v>5</v>
      </c>
      <c r="B273" s="55">
        <v>218</v>
      </c>
      <c r="C273" s="55" t="str">
        <f ca="1">IF(B273="","",OFFSET(Entries!$A$1,MATCH($B273,Entries!$A$2:$A$1048576,0),5,1,1))</f>
        <v>Rosa May Ford</v>
      </c>
      <c r="D273" s="55" t="str">
        <f ca="1">IF(B273="","",OFFSET(Entries!$A$1,MATCH($B273,Entries!$A$2:$A$1048576,0),3,1,1))</f>
        <v>North Somerset AC</v>
      </c>
      <c r="E273" s="55" t="str">
        <f ca="1">IF(B273="","",OFFSET(Entries!$A$1,MATCH($B273,Entries!$A$2:$A$1048576,0),4,1,1))</f>
        <v>U17W</v>
      </c>
      <c r="F273" s="67">
        <v>10.94</v>
      </c>
      <c r="G273" s="57"/>
    </row>
    <row r="274" spans="1:7" ht="15.75" customHeight="1" x14ac:dyDescent="0.2">
      <c r="A274" s="57">
        <v>6</v>
      </c>
      <c r="B274" s="55">
        <v>233</v>
      </c>
      <c r="C274" s="55" t="str">
        <f ca="1">IF(B274="","",OFFSET(Entries!$A$1,MATCH($B274,Entries!$A$2:$A$1048576,0),5,1,1))</f>
        <v>Sadie Graham-Mulvaney</v>
      </c>
      <c r="D274" s="55" t="str">
        <f ca="1">IF(B274="","",OFFSET(Entries!$A$1,MATCH($B274,Entries!$A$2:$A$1048576,0),3,1,1))</f>
        <v>Cardiff Athletics</v>
      </c>
      <c r="E274" s="55" t="str">
        <f ca="1">IF(B274="","",OFFSET(Entries!$A$1,MATCH($B274,Entries!$A$2:$A$1048576,0),4,1,1))</f>
        <v>U20W</v>
      </c>
      <c r="F274" s="57">
        <v>10.32</v>
      </c>
      <c r="G274" s="57"/>
    </row>
    <row r="275" spans="1:7" ht="15.75" customHeight="1" x14ac:dyDescent="0.2">
      <c r="A275" s="56"/>
      <c r="B275" s="55"/>
      <c r="C275" s="55" t="str">
        <f ca="1">IF(B275="","",OFFSET(Entries!$A$1,MATCH($B275,Entries!$A$2:$A$1048576,0),5,1,1))</f>
        <v/>
      </c>
      <c r="D275" s="55" t="str">
        <f ca="1">IF(B275="","",OFFSET(Entries!$A$1,MATCH($B275,Entries!$A$2:$A$1048576,0),3,1,1))</f>
        <v/>
      </c>
      <c r="E275" s="55" t="str">
        <f ca="1">IF(B275="","",OFFSET(Entries!$A$1,MATCH($B275,Entries!$A$2:$A$1048576,0),4,1,1))</f>
        <v/>
      </c>
      <c r="F275" s="67"/>
      <c r="G275" s="57"/>
    </row>
    <row r="276" spans="1:7" ht="15.75" customHeight="1" x14ac:dyDescent="0.2">
      <c r="A276" s="57"/>
      <c r="B276" s="55"/>
      <c r="C276" s="55" t="str">
        <f ca="1">IF(B276="","",OFFSET(Entries!$A$1,MATCH($B276,Entries!$A$2:$A$1048576,0),5,1,1))</f>
        <v/>
      </c>
      <c r="D276" s="55" t="str">
        <f ca="1">IF(B276="","",OFFSET(Entries!$A$1,MATCH($B276,Entries!$A$2:$A$1048576,0),3,1,1))</f>
        <v/>
      </c>
      <c r="E276" s="55" t="str">
        <f ca="1">IF(B276="","",OFFSET(Entries!$A$1,MATCH($B276,Entries!$A$2:$A$1048576,0),4,1,1))</f>
        <v/>
      </c>
      <c r="F276" s="57"/>
      <c r="G276" s="57"/>
    </row>
    <row r="277" spans="1:7" ht="15.75" customHeight="1" x14ac:dyDescent="0.2">
      <c r="A277" s="57"/>
      <c r="B277" s="55"/>
      <c r="C277" s="55" t="str">
        <f ca="1">IF(B277="","",OFFSET(Entries!$A$1,MATCH($B277,Entries!$A$2:$A$1048576,0),5,1,1))</f>
        <v/>
      </c>
      <c r="D277" s="55" t="str">
        <f ca="1">IF(B277="","",OFFSET(Entries!$A$1,MATCH($B277,Entries!$A$2:$A$1048576,0),3,1,1))</f>
        <v/>
      </c>
      <c r="E277" s="55" t="str">
        <f ca="1">IF(B277="","",OFFSET(Entries!$A$1,MATCH($B277,Entries!$A$2:$A$1048576,0),4,1,1))</f>
        <v/>
      </c>
      <c r="F277" s="57"/>
      <c r="G277" s="57"/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orientation="portrait" horizontalDpi="4294967293" verticalDpi="0" r:id="rId1"/>
  <tableParts count="1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topLeftCell="A340" workbookViewId="0">
      <selection activeCell="A351" sqref="A351:E351"/>
    </sheetView>
  </sheetViews>
  <sheetFormatPr defaultColWidth="14.42578125" defaultRowHeight="15.75" customHeight="1" x14ac:dyDescent="0.2"/>
  <cols>
    <col min="1" max="1" width="11.42578125" style="77" bestFit="1" customWidth="1"/>
    <col min="2" max="2" width="13.5703125" style="77" bestFit="1" customWidth="1"/>
    <col min="3" max="3" width="18" style="77" bestFit="1" customWidth="1"/>
    <col min="4" max="4" width="57.140625" style="77" customWidth="1"/>
    <col min="5" max="5" width="14.5703125" style="77" bestFit="1" customWidth="1"/>
    <col min="6" max="6" width="26.42578125" style="50" bestFit="1" customWidth="1"/>
    <col min="7" max="7" width="6.85546875" style="77" bestFit="1" customWidth="1"/>
    <col min="8" max="8" width="14.42578125" style="50" bestFit="1" customWidth="1"/>
    <col min="9" max="16384" width="14.42578125" style="50"/>
  </cols>
  <sheetData>
    <row r="1" spans="1:8" ht="15" x14ac:dyDescent="0.25">
      <c r="A1" s="74" t="s">
        <v>6</v>
      </c>
      <c r="B1" s="74" t="s">
        <v>7</v>
      </c>
      <c r="C1" s="74" t="s">
        <v>359</v>
      </c>
      <c r="D1" s="74" t="s">
        <v>8</v>
      </c>
      <c r="E1" s="74" t="s">
        <v>654</v>
      </c>
      <c r="F1" s="50" t="s">
        <v>7</v>
      </c>
      <c r="G1" s="105" t="s">
        <v>20</v>
      </c>
      <c r="H1" s="105"/>
    </row>
    <row r="2" spans="1:8" ht="15" x14ac:dyDescent="0.25">
      <c r="A2" s="75">
        <v>121</v>
      </c>
      <c r="B2" s="77" t="s">
        <v>138</v>
      </c>
      <c r="C2" s="77" t="s">
        <v>472</v>
      </c>
      <c r="D2" s="77" t="s">
        <v>44</v>
      </c>
      <c r="E2" s="77" t="s">
        <v>327</v>
      </c>
      <c r="F2" s="50" t="str">
        <f t="shared" ref="F2:F155" si="0">B2&amp;" "&amp;C2</f>
        <v>Poppy Abercrombie</v>
      </c>
      <c r="G2" s="77" t="s">
        <v>327</v>
      </c>
      <c r="H2" s="50" t="s">
        <v>338</v>
      </c>
    </row>
    <row r="3" spans="1:8" ht="15" x14ac:dyDescent="0.25">
      <c r="A3" s="75">
        <v>121</v>
      </c>
      <c r="B3" s="77" t="s">
        <v>138</v>
      </c>
      <c r="C3" s="77" t="s">
        <v>472</v>
      </c>
      <c r="D3" s="77" t="s">
        <v>44</v>
      </c>
      <c r="E3" s="77" t="s">
        <v>327</v>
      </c>
      <c r="F3" s="50" t="str">
        <f t="shared" si="0"/>
        <v>Poppy Abercrombie</v>
      </c>
      <c r="G3" s="77" t="s">
        <v>327</v>
      </c>
      <c r="H3" s="50" t="s">
        <v>326</v>
      </c>
    </row>
    <row r="4" spans="1:8" ht="15" x14ac:dyDescent="0.25">
      <c r="A4" s="75">
        <v>121</v>
      </c>
      <c r="B4" s="77" t="s">
        <v>138</v>
      </c>
      <c r="C4" s="77" t="s">
        <v>472</v>
      </c>
      <c r="D4" s="77" t="s">
        <v>44</v>
      </c>
      <c r="E4" s="77" t="s">
        <v>327</v>
      </c>
      <c r="F4" s="50" t="str">
        <f t="shared" si="0"/>
        <v>Poppy Abercrombie</v>
      </c>
      <c r="G4" s="77" t="s">
        <v>327</v>
      </c>
      <c r="H4" s="50" t="s">
        <v>641</v>
      </c>
    </row>
    <row r="5" spans="1:8" ht="15" x14ac:dyDescent="0.25">
      <c r="A5" s="75">
        <v>122</v>
      </c>
      <c r="B5" s="77" t="s">
        <v>370</v>
      </c>
      <c r="C5" s="77" t="s">
        <v>473</v>
      </c>
      <c r="D5" s="77" t="s">
        <v>32</v>
      </c>
      <c r="E5" s="77" t="s">
        <v>361</v>
      </c>
      <c r="F5" s="50" t="str">
        <f t="shared" si="0"/>
        <v>Jaffer Adams</v>
      </c>
      <c r="G5" s="77" t="s">
        <v>361</v>
      </c>
      <c r="H5" s="50" t="s">
        <v>641</v>
      </c>
    </row>
    <row r="6" spans="1:8" ht="15" x14ac:dyDescent="0.25">
      <c r="A6" s="75">
        <v>123</v>
      </c>
      <c r="B6" s="77" t="s">
        <v>50</v>
      </c>
      <c r="C6" s="77" t="s">
        <v>119</v>
      </c>
      <c r="D6" s="77" t="s">
        <v>120</v>
      </c>
      <c r="E6" s="77" t="s">
        <v>360</v>
      </c>
      <c r="F6" s="50" t="str">
        <f t="shared" si="0"/>
        <v>Emily Amos</v>
      </c>
      <c r="G6" s="77" t="s">
        <v>360</v>
      </c>
      <c r="H6" s="50" t="s">
        <v>189</v>
      </c>
    </row>
    <row r="7" spans="1:8" ht="15" x14ac:dyDescent="0.25">
      <c r="A7" s="75">
        <v>123</v>
      </c>
      <c r="B7" s="77" t="s">
        <v>50</v>
      </c>
      <c r="C7" s="77" t="s">
        <v>119</v>
      </c>
      <c r="D7" s="77" t="s">
        <v>120</v>
      </c>
      <c r="E7" s="77" t="s">
        <v>360</v>
      </c>
      <c r="F7" s="50" t="str">
        <f t="shared" si="0"/>
        <v>Emily Amos</v>
      </c>
      <c r="G7" s="77" t="s">
        <v>360</v>
      </c>
      <c r="H7" s="50" t="s">
        <v>642</v>
      </c>
    </row>
    <row r="8" spans="1:8" ht="15" x14ac:dyDescent="0.25">
      <c r="A8" s="75">
        <v>124</v>
      </c>
      <c r="B8" s="77" t="s">
        <v>217</v>
      </c>
      <c r="C8" s="77" t="s">
        <v>247</v>
      </c>
      <c r="D8" s="77" t="s">
        <v>22</v>
      </c>
      <c r="E8" s="77" t="s">
        <v>327</v>
      </c>
      <c r="F8" s="50" t="str">
        <f t="shared" si="0"/>
        <v>Libby Andrews</v>
      </c>
      <c r="G8" s="77" t="s">
        <v>327</v>
      </c>
      <c r="H8" s="50" t="s">
        <v>642</v>
      </c>
    </row>
    <row r="9" spans="1:8" ht="15" x14ac:dyDescent="0.25">
      <c r="A9" s="75">
        <v>124</v>
      </c>
      <c r="B9" s="77" t="s">
        <v>217</v>
      </c>
      <c r="C9" s="77" t="s">
        <v>247</v>
      </c>
      <c r="D9" s="77" t="s">
        <v>22</v>
      </c>
      <c r="E9" s="77" t="s">
        <v>327</v>
      </c>
      <c r="F9" s="50" t="str">
        <f t="shared" si="0"/>
        <v>Libby Andrews</v>
      </c>
      <c r="G9" s="77" t="s">
        <v>327</v>
      </c>
      <c r="H9" s="50" t="s">
        <v>643</v>
      </c>
    </row>
    <row r="10" spans="1:8" ht="15" x14ac:dyDescent="0.25">
      <c r="A10" s="75">
        <v>124</v>
      </c>
      <c r="B10" s="77" t="s">
        <v>217</v>
      </c>
      <c r="C10" s="77" t="s">
        <v>247</v>
      </c>
      <c r="D10" s="77" t="s">
        <v>22</v>
      </c>
      <c r="E10" s="77" t="s">
        <v>327</v>
      </c>
      <c r="F10" s="50" t="str">
        <f t="shared" si="0"/>
        <v>Libby Andrews</v>
      </c>
      <c r="G10" s="77" t="s">
        <v>327</v>
      </c>
      <c r="H10" s="50" t="s">
        <v>641</v>
      </c>
    </row>
    <row r="11" spans="1:8" ht="15" x14ac:dyDescent="0.25">
      <c r="A11" s="75">
        <v>125</v>
      </c>
      <c r="B11" s="77" t="s">
        <v>371</v>
      </c>
      <c r="C11" s="77" t="s">
        <v>474</v>
      </c>
      <c r="D11" s="77" t="s">
        <v>315</v>
      </c>
      <c r="E11" s="77" t="s">
        <v>361</v>
      </c>
      <c r="F11" s="50" t="str">
        <f t="shared" si="0"/>
        <v>Mark Appleton</v>
      </c>
      <c r="G11" s="77" t="s">
        <v>361</v>
      </c>
      <c r="H11" s="50" t="s">
        <v>325</v>
      </c>
    </row>
    <row r="12" spans="1:8" ht="15" x14ac:dyDescent="0.25">
      <c r="A12" s="75">
        <v>126</v>
      </c>
      <c r="B12" s="77" t="s">
        <v>372</v>
      </c>
      <c r="C12" s="77" t="s">
        <v>475</v>
      </c>
      <c r="D12" s="77" t="s">
        <v>32</v>
      </c>
      <c r="E12" s="77" t="s">
        <v>327</v>
      </c>
      <c r="F12" s="50" t="str">
        <f t="shared" si="0"/>
        <v>Ivayla Atanasova</v>
      </c>
      <c r="G12" s="77" t="s">
        <v>327</v>
      </c>
      <c r="H12" s="50" t="s">
        <v>326</v>
      </c>
    </row>
    <row r="13" spans="1:8" ht="15" x14ac:dyDescent="0.25">
      <c r="A13" s="75">
        <v>126</v>
      </c>
      <c r="B13" s="77" t="s">
        <v>372</v>
      </c>
      <c r="C13" s="77" t="s">
        <v>475</v>
      </c>
      <c r="D13" s="77" t="s">
        <v>32</v>
      </c>
      <c r="E13" s="77" t="s">
        <v>327</v>
      </c>
      <c r="F13" s="50" t="str">
        <f t="shared" si="0"/>
        <v>Ivayla Atanasova</v>
      </c>
      <c r="G13" s="77" t="s">
        <v>327</v>
      </c>
      <c r="H13" s="50" t="s">
        <v>644</v>
      </c>
    </row>
    <row r="14" spans="1:8" ht="15" x14ac:dyDescent="0.25">
      <c r="A14" s="75">
        <v>126</v>
      </c>
      <c r="B14" s="77" t="s">
        <v>372</v>
      </c>
      <c r="C14" s="77" t="s">
        <v>475</v>
      </c>
      <c r="D14" s="77" t="s">
        <v>32</v>
      </c>
      <c r="E14" s="77" t="s">
        <v>327</v>
      </c>
      <c r="F14" s="50" t="str">
        <f t="shared" si="0"/>
        <v>Ivayla Atanasova</v>
      </c>
      <c r="G14" s="77" t="s">
        <v>327</v>
      </c>
      <c r="H14" s="50" t="s">
        <v>641</v>
      </c>
    </row>
    <row r="15" spans="1:8" ht="15" x14ac:dyDescent="0.25">
      <c r="A15" s="75">
        <v>127</v>
      </c>
      <c r="B15" s="77" t="s">
        <v>373</v>
      </c>
      <c r="C15" s="77" t="s">
        <v>476</v>
      </c>
      <c r="D15" s="77" t="s">
        <v>47</v>
      </c>
      <c r="E15" s="77" t="s">
        <v>327</v>
      </c>
      <c r="F15" s="50" t="str">
        <f t="shared" si="0"/>
        <v>Telisha Bailey</v>
      </c>
      <c r="G15" s="77" t="s">
        <v>327</v>
      </c>
      <c r="H15" s="50" t="s">
        <v>188</v>
      </c>
    </row>
    <row r="16" spans="1:8" ht="15" x14ac:dyDescent="0.25">
      <c r="A16" s="75">
        <v>127</v>
      </c>
      <c r="B16" s="77" t="s">
        <v>373</v>
      </c>
      <c r="C16" s="77" t="s">
        <v>476</v>
      </c>
      <c r="D16" s="77" t="s">
        <v>47</v>
      </c>
      <c r="E16" s="77" t="s">
        <v>327</v>
      </c>
      <c r="F16" s="50" t="str">
        <f t="shared" si="0"/>
        <v>Telisha Bailey</v>
      </c>
      <c r="G16" s="77" t="s">
        <v>327</v>
      </c>
      <c r="H16" s="50" t="s">
        <v>642</v>
      </c>
    </row>
    <row r="17" spans="1:8" ht="15" x14ac:dyDescent="0.25">
      <c r="A17" s="75">
        <v>128</v>
      </c>
      <c r="B17" s="77" t="s">
        <v>374</v>
      </c>
      <c r="C17" s="77" t="s">
        <v>477</v>
      </c>
      <c r="D17" s="77" t="s">
        <v>32</v>
      </c>
      <c r="E17" s="77" t="s">
        <v>360</v>
      </c>
      <c r="F17" s="50" t="str">
        <f t="shared" si="0"/>
        <v>Lydia Baldwin</v>
      </c>
      <c r="G17" s="77" t="s">
        <v>360</v>
      </c>
      <c r="H17" s="50" t="s">
        <v>641</v>
      </c>
    </row>
    <row r="18" spans="1:8" ht="15" x14ac:dyDescent="0.25">
      <c r="A18" s="75">
        <v>129</v>
      </c>
      <c r="B18" s="77" t="s">
        <v>375</v>
      </c>
      <c r="C18" s="77" t="s">
        <v>478</v>
      </c>
      <c r="D18" s="77" t="s">
        <v>130</v>
      </c>
      <c r="E18" s="77" t="s">
        <v>366</v>
      </c>
      <c r="F18" s="50" t="str">
        <f t="shared" si="0"/>
        <v>Fiona Barkley</v>
      </c>
      <c r="G18" s="77" t="s">
        <v>366</v>
      </c>
      <c r="H18" s="50" t="s">
        <v>642</v>
      </c>
    </row>
    <row r="19" spans="1:8" ht="15" x14ac:dyDescent="0.25">
      <c r="A19" s="75">
        <v>130</v>
      </c>
      <c r="B19" s="77" t="s">
        <v>78</v>
      </c>
      <c r="C19" s="77" t="s">
        <v>122</v>
      </c>
      <c r="D19" s="77" t="s">
        <v>36</v>
      </c>
      <c r="E19" s="77" t="s">
        <v>363</v>
      </c>
      <c r="F19" s="50" t="str">
        <f t="shared" si="0"/>
        <v>Samantha Barrett</v>
      </c>
      <c r="G19" s="77" t="s">
        <v>363</v>
      </c>
      <c r="H19" s="50" t="s">
        <v>645</v>
      </c>
    </row>
    <row r="20" spans="1:8" ht="15" x14ac:dyDescent="0.25">
      <c r="A20" s="75">
        <v>131</v>
      </c>
      <c r="B20" s="77" t="s">
        <v>376</v>
      </c>
      <c r="C20" s="77" t="s">
        <v>479</v>
      </c>
      <c r="D20" s="77" t="s">
        <v>25</v>
      </c>
      <c r="E20" s="77" t="s">
        <v>361</v>
      </c>
      <c r="F20" s="50" t="str">
        <f t="shared" si="0"/>
        <v>Jason Barry</v>
      </c>
      <c r="G20" s="77" t="s">
        <v>361</v>
      </c>
      <c r="H20" s="50" t="s">
        <v>325</v>
      </c>
    </row>
    <row r="21" spans="1:8" ht="15.75" customHeight="1" x14ac:dyDescent="0.25">
      <c r="A21" s="75">
        <v>132</v>
      </c>
      <c r="B21" s="77" t="s">
        <v>377</v>
      </c>
      <c r="C21" s="77" t="s">
        <v>480</v>
      </c>
      <c r="D21" s="77" t="s">
        <v>130</v>
      </c>
      <c r="E21" s="77" t="s">
        <v>362</v>
      </c>
      <c r="F21" s="50" t="str">
        <f t="shared" si="0"/>
        <v>Lewis Bateman</v>
      </c>
      <c r="G21" s="77" t="s">
        <v>362</v>
      </c>
      <c r="H21" s="50" t="s">
        <v>189</v>
      </c>
    </row>
    <row r="22" spans="1:8" ht="15.75" customHeight="1" x14ac:dyDescent="0.25">
      <c r="A22" s="75">
        <v>133</v>
      </c>
      <c r="B22" s="77" t="s">
        <v>26</v>
      </c>
      <c r="C22" s="77" t="s">
        <v>27</v>
      </c>
      <c r="D22" s="77" t="s">
        <v>28</v>
      </c>
      <c r="E22" s="77" t="s">
        <v>361</v>
      </c>
      <c r="F22" s="50" t="str">
        <f t="shared" si="0"/>
        <v>Charlie Batts</v>
      </c>
      <c r="G22" s="77" t="s">
        <v>361</v>
      </c>
      <c r="H22" s="50" t="s">
        <v>643</v>
      </c>
    </row>
    <row r="23" spans="1:8" ht="15.75" customHeight="1" x14ac:dyDescent="0.25">
      <c r="A23" s="75">
        <v>133</v>
      </c>
      <c r="B23" s="77" t="s">
        <v>26</v>
      </c>
      <c r="C23" s="77" t="s">
        <v>27</v>
      </c>
      <c r="D23" s="77" t="s">
        <v>28</v>
      </c>
      <c r="E23" s="77" t="s">
        <v>361</v>
      </c>
      <c r="F23" s="50" t="str">
        <f t="shared" si="0"/>
        <v>Charlie Batts</v>
      </c>
      <c r="G23" s="77" t="s">
        <v>361</v>
      </c>
      <c r="H23" s="50" t="s">
        <v>644</v>
      </c>
    </row>
    <row r="24" spans="1:8" ht="15.75" customHeight="1" x14ac:dyDescent="0.25">
      <c r="A24" s="75">
        <v>134</v>
      </c>
      <c r="B24" s="77" t="s">
        <v>378</v>
      </c>
      <c r="C24" s="77" t="s">
        <v>481</v>
      </c>
      <c r="D24" s="77" t="s">
        <v>24</v>
      </c>
      <c r="E24" s="77" t="s">
        <v>327</v>
      </c>
      <c r="F24" s="50" t="str">
        <f t="shared" si="0"/>
        <v>Aaliyah Beavan</v>
      </c>
      <c r="G24" s="77" t="s">
        <v>327</v>
      </c>
      <c r="H24" s="50" t="s">
        <v>641</v>
      </c>
    </row>
    <row r="25" spans="1:8" ht="15.75" customHeight="1" x14ac:dyDescent="0.25">
      <c r="A25" s="75">
        <v>135</v>
      </c>
      <c r="B25" s="77" t="s">
        <v>133</v>
      </c>
      <c r="C25" s="77" t="s">
        <v>482</v>
      </c>
      <c r="D25" s="77" t="s">
        <v>306</v>
      </c>
      <c r="E25" s="77" t="s">
        <v>365</v>
      </c>
      <c r="F25" s="50" t="str">
        <f t="shared" si="0"/>
        <v xml:space="preserve">Joshua Bedward </v>
      </c>
      <c r="G25" s="77" t="s">
        <v>365</v>
      </c>
      <c r="H25" s="50" t="s">
        <v>642</v>
      </c>
    </row>
    <row r="26" spans="1:8" ht="15.75" customHeight="1" x14ac:dyDescent="0.25">
      <c r="A26" s="75">
        <v>136</v>
      </c>
      <c r="B26" s="77" t="s">
        <v>30</v>
      </c>
      <c r="C26" s="77" t="s">
        <v>31</v>
      </c>
      <c r="D26" s="77" t="s">
        <v>32</v>
      </c>
      <c r="E26" s="77" t="s">
        <v>365</v>
      </c>
      <c r="F26" s="50" t="str">
        <f t="shared" si="0"/>
        <v>Oliver Belbeck</v>
      </c>
      <c r="G26" s="77" t="s">
        <v>365</v>
      </c>
      <c r="H26" s="50" t="s">
        <v>188</v>
      </c>
    </row>
    <row r="27" spans="1:8" ht="15.75" customHeight="1" x14ac:dyDescent="0.25">
      <c r="A27" s="75">
        <v>136</v>
      </c>
      <c r="B27" s="77" t="s">
        <v>30</v>
      </c>
      <c r="C27" s="77" t="s">
        <v>31</v>
      </c>
      <c r="D27" s="77" t="s">
        <v>32</v>
      </c>
      <c r="E27" s="77" t="s">
        <v>365</v>
      </c>
      <c r="F27" s="50" t="str">
        <f t="shared" si="0"/>
        <v>Oliver Belbeck</v>
      </c>
      <c r="G27" s="77" t="s">
        <v>365</v>
      </c>
      <c r="H27" s="50" t="s">
        <v>644</v>
      </c>
    </row>
    <row r="28" spans="1:8" ht="15.75" customHeight="1" x14ac:dyDescent="0.25">
      <c r="A28" s="75">
        <v>136</v>
      </c>
      <c r="B28" s="77" t="s">
        <v>30</v>
      </c>
      <c r="C28" s="77" t="s">
        <v>31</v>
      </c>
      <c r="D28" s="77" t="s">
        <v>32</v>
      </c>
      <c r="E28" s="77" t="s">
        <v>365</v>
      </c>
      <c r="F28" s="50" t="str">
        <f t="shared" si="0"/>
        <v>Oliver Belbeck</v>
      </c>
      <c r="G28" s="77" t="s">
        <v>365</v>
      </c>
      <c r="H28" s="50" t="s">
        <v>641</v>
      </c>
    </row>
    <row r="29" spans="1:8" ht="15.75" customHeight="1" x14ac:dyDescent="0.25">
      <c r="A29" s="75">
        <v>137</v>
      </c>
      <c r="B29" s="77" t="s">
        <v>379</v>
      </c>
      <c r="C29" s="77" t="s">
        <v>483</v>
      </c>
      <c r="D29" s="77" t="s">
        <v>24</v>
      </c>
      <c r="E29" s="77" t="s">
        <v>363</v>
      </c>
      <c r="F29" s="50" t="str">
        <f t="shared" si="0"/>
        <v>Victoria Belcher</v>
      </c>
      <c r="G29" s="77" t="s">
        <v>363</v>
      </c>
      <c r="H29" s="50" t="s">
        <v>338</v>
      </c>
    </row>
    <row r="30" spans="1:8" ht="15.75" customHeight="1" x14ac:dyDescent="0.25">
      <c r="A30" s="75">
        <v>138</v>
      </c>
      <c r="B30" s="77" t="s">
        <v>196</v>
      </c>
      <c r="C30" s="77" t="s">
        <v>248</v>
      </c>
      <c r="D30" s="77" t="s">
        <v>44</v>
      </c>
      <c r="E30" s="77" t="s">
        <v>327</v>
      </c>
      <c r="F30" s="50" t="str">
        <f t="shared" si="0"/>
        <v>Laila-jae Belgrave</v>
      </c>
      <c r="G30" s="77" t="s">
        <v>327</v>
      </c>
      <c r="H30" s="50" t="s">
        <v>326</v>
      </c>
    </row>
    <row r="31" spans="1:8" ht="15.75" customHeight="1" x14ac:dyDescent="0.25">
      <c r="A31" s="75">
        <v>138</v>
      </c>
      <c r="B31" s="77" t="s">
        <v>196</v>
      </c>
      <c r="C31" s="77" t="s">
        <v>248</v>
      </c>
      <c r="D31" s="77" t="s">
        <v>44</v>
      </c>
      <c r="E31" s="77" t="s">
        <v>327</v>
      </c>
      <c r="F31" s="50" t="str">
        <f t="shared" si="0"/>
        <v>Laila-jae Belgrave</v>
      </c>
      <c r="G31" s="77" t="s">
        <v>327</v>
      </c>
      <c r="H31" s="50" t="s">
        <v>641</v>
      </c>
    </row>
    <row r="32" spans="1:8" ht="15.75" customHeight="1" x14ac:dyDescent="0.25">
      <c r="A32" s="75">
        <v>139</v>
      </c>
      <c r="B32" s="77" t="s">
        <v>123</v>
      </c>
      <c r="C32" s="77" t="s">
        <v>484</v>
      </c>
      <c r="D32" s="77" t="s">
        <v>25</v>
      </c>
      <c r="E32" s="77" t="s">
        <v>327</v>
      </c>
      <c r="F32" s="50" t="str">
        <f t="shared" si="0"/>
        <v>Charlotte Bell</v>
      </c>
      <c r="G32" s="77" t="s">
        <v>327</v>
      </c>
      <c r="H32" s="50" t="s">
        <v>642</v>
      </c>
    </row>
    <row r="33" spans="1:8" ht="15.75" customHeight="1" x14ac:dyDescent="0.25">
      <c r="A33" s="75">
        <v>139</v>
      </c>
      <c r="B33" s="77" t="s">
        <v>123</v>
      </c>
      <c r="C33" s="77" t="s">
        <v>484</v>
      </c>
      <c r="D33" s="77" t="s">
        <v>25</v>
      </c>
      <c r="E33" s="77" t="s">
        <v>327</v>
      </c>
      <c r="F33" s="50" t="str">
        <f t="shared" si="0"/>
        <v>Charlotte Bell</v>
      </c>
      <c r="G33" s="77" t="s">
        <v>327</v>
      </c>
      <c r="H33" s="50" t="s">
        <v>644</v>
      </c>
    </row>
    <row r="34" spans="1:8" ht="15.75" customHeight="1" x14ac:dyDescent="0.25">
      <c r="A34" s="75">
        <v>139</v>
      </c>
      <c r="B34" s="77" t="s">
        <v>123</v>
      </c>
      <c r="C34" s="77" t="s">
        <v>484</v>
      </c>
      <c r="D34" s="77" t="s">
        <v>25</v>
      </c>
      <c r="E34" s="77" t="s">
        <v>327</v>
      </c>
      <c r="F34" s="50" t="str">
        <f t="shared" si="0"/>
        <v>Charlotte Bell</v>
      </c>
      <c r="G34" s="77" t="s">
        <v>327</v>
      </c>
      <c r="H34" s="50" t="s">
        <v>338</v>
      </c>
    </row>
    <row r="35" spans="1:8" ht="15.75" customHeight="1" x14ac:dyDescent="0.25">
      <c r="A35" s="75">
        <v>140</v>
      </c>
      <c r="B35" s="77" t="s">
        <v>380</v>
      </c>
      <c r="C35" s="77" t="s">
        <v>485</v>
      </c>
      <c r="D35" s="77" t="s">
        <v>614</v>
      </c>
      <c r="E35" s="77" t="s">
        <v>366</v>
      </c>
      <c r="F35" s="50" t="str">
        <f t="shared" si="0"/>
        <v>Jessica Charlie Bennett</v>
      </c>
      <c r="G35" s="77" t="s">
        <v>366</v>
      </c>
      <c r="H35" s="50" t="s">
        <v>646</v>
      </c>
    </row>
    <row r="36" spans="1:8" ht="15.75" customHeight="1" x14ac:dyDescent="0.25">
      <c r="A36" s="75">
        <v>141</v>
      </c>
      <c r="B36" s="77" t="s">
        <v>197</v>
      </c>
      <c r="C36" s="77" t="s">
        <v>249</v>
      </c>
      <c r="D36" s="77" t="s">
        <v>120</v>
      </c>
      <c r="E36" s="77" t="s">
        <v>362</v>
      </c>
      <c r="F36" s="50" t="str">
        <f t="shared" si="0"/>
        <v>Jabez Berry</v>
      </c>
      <c r="G36" s="77" t="s">
        <v>362</v>
      </c>
      <c r="H36" s="50" t="s">
        <v>646</v>
      </c>
    </row>
    <row r="37" spans="1:8" ht="15.75" customHeight="1" x14ac:dyDescent="0.25">
      <c r="A37" s="75">
        <v>141</v>
      </c>
      <c r="B37" s="77" t="s">
        <v>197</v>
      </c>
      <c r="C37" s="77" t="s">
        <v>249</v>
      </c>
      <c r="D37" s="77" t="s">
        <v>120</v>
      </c>
      <c r="E37" s="77" t="s">
        <v>362</v>
      </c>
      <c r="F37" s="50" t="str">
        <f t="shared" si="0"/>
        <v>Jabez Berry</v>
      </c>
      <c r="G37" s="77" t="s">
        <v>362</v>
      </c>
      <c r="H37" s="50" t="s">
        <v>644</v>
      </c>
    </row>
    <row r="38" spans="1:8" ht="15.75" customHeight="1" x14ac:dyDescent="0.25">
      <c r="A38" s="75">
        <v>142</v>
      </c>
      <c r="B38" s="77" t="s">
        <v>138</v>
      </c>
      <c r="C38" s="77" t="s">
        <v>250</v>
      </c>
      <c r="D38" s="77" t="s">
        <v>24</v>
      </c>
      <c r="E38" s="77" t="s">
        <v>327</v>
      </c>
      <c r="F38" s="50" t="str">
        <f t="shared" si="0"/>
        <v>Poppy Bevan</v>
      </c>
      <c r="G38" s="77" t="s">
        <v>327</v>
      </c>
      <c r="H38" s="50" t="s">
        <v>338</v>
      </c>
    </row>
    <row r="39" spans="1:8" ht="15.75" customHeight="1" x14ac:dyDescent="0.25">
      <c r="A39" s="75">
        <v>142</v>
      </c>
      <c r="B39" s="77" t="s">
        <v>138</v>
      </c>
      <c r="C39" s="77" t="s">
        <v>250</v>
      </c>
      <c r="D39" s="77" t="s">
        <v>24</v>
      </c>
      <c r="E39" s="77" t="s">
        <v>327</v>
      </c>
      <c r="F39" s="50" t="str">
        <f t="shared" si="0"/>
        <v>Poppy Bevan</v>
      </c>
      <c r="G39" s="77" t="s">
        <v>327</v>
      </c>
      <c r="H39" s="50" t="s">
        <v>641</v>
      </c>
    </row>
    <row r="40" spans="1:8" ht="15.75" customHeight="1" x14ac:dyDescent="0.25">
      <c r="A40" s="75">
        <v>143</v>
      </c>
      <c r="B40" s="77" t="s">
        <v>198</v>
      </c>
      <c r="C40" s="77" t="s">
        <v>250</v>
      </c>
      <c r="D40" s="77" t="s">
        <v>32</v>
      </c>
      <c r="E40" s="77" t="s">
        <v>360</v>
      </c>
      <c r="F40" s="50" t="str">
        <f t="shared" si="0"/>
        <v>Sophia Bevan</v>
      </c>
      <c r="G40" s="77" t="s">
        <v>360</v>
      </c>
      <c r="H40" s="50" t="s">
        <v>641</v>
      </c>
    </row>
    <row r="41" spans="1:8" ht="15.75" customHeight="1" x14ac:dyDescent="0.25">
      <c r="A41" s="75">
        <v>143</v>
      </c>
      <c r="B41" s="77" t="s">
        <v>198</v>
      </c>
      <c r="C41" s="77" t="s">
        <v>250</v>
      </c>
      <c r="D41" s="77" t="s">
        <v>32</v>
      </c>
      <c r="E41" s="77" t="s">
        <v>360</v>
      </c>
      <c r="F41" s="50" t="str">
        <f t="shared" si="0"/>
        <v>Sophia Bevan</v>
      </c>
      <c r="G41" s="77" t="s">
        <v>360</v>
      </c>
      <c r="H41" s="50" t="s">
        <v>338</v>
      </c>
    </row>
    <row r="42" spans="1:8" ht="15.75" customHeight="1" x14ac:dyDescent="0.25">
      <c r="A42" s="75">
        <v>144</v>
      </c>
      <c r="B42" s="77" t="s">
        <v>30</v>
      </c>
      <c r="C42" s="77" t="s">
        <v>486</v>
      </c>
      <c r="D42" s="77" t="s">
        <v>36</v>
      </c>
      <c r="E42" s="77" t="s">
        <v>361</v>
      </c>
      <c r="F42" s="50" t="str">
        <f t="shared" si="0"/>
        <v>Oliver Biddle</v>
      </c>
      <c r="G42" s="77" t="s">
        <v>361</v>
      </c>
      <c r="H42" s="50" t="s">
        <v>641</v>
      </c>
    </row>
    <row r="43" spans="1:8" ht="15.75" customHeight="1" x14ac:dyDescent="0.25">
      <c r="A43" s="75">
        <v>144</v>
      </c>
      <c r="B43" s="77" t="s">
        <v>30</v>
      </c>
      <c r="C43" s="77" t="s">
        <v>486</v>
      </c>
      <c r="D43" s="77" t="s">
        <v>36</v>
      </c>
      <c r="E43" s="77" t="s">
        <v>361</v>
      </c>
      <c r="F43" s="50" t="str">
        <f t="shared" si="0"/>
        <v>Oliver Biddle</v>
      </c>
      <c r="G43" s="77" t="s">
        <v>361</v>
      </c>
      <c r="H43" s="50" t="s">
        <v>188</v>
      </c>
    </row>
    <row r="44" spans="1:8" ht="15.75" customHeight="1" x14ac:dyDescent="0.25">
      <c r="A44" s="75">
        <v>145</v>
      </c>
      <c r="B44" s="77" t="s">
        <v>33</v>
      </c>
      <c r="C44" s="77" t="s">
        <v>34</v>
      </c>
      <c r="D44" s="77" t="s">
        <v>32</v>
      </c>
      <c r="E44" s="77" t="s">
        <v>363</v>
      </c>
      <c r="F44" s="50" t="str">
        <f t="shared" si="0"/>
        <v>Ruth Bird</v>
      </c>
      <c r="G44" s="77" t="s">
        <v>363</v>
      </c>
      <c r="H44" s="50" t="s">
        <v>647</v>
      </c>
    </row>
    <row r="45" spans="1:8" ht="15.75" customHeight="1" x14ac:dyDescent="0.25">
      <c r="A45" s="75">
        <v>145</v>
      </c>
      <c r="B45" s="77" t="s">
        <v>33</v>
      </c>
      <c r="C45" s="77" t="s">
        <v>34</v>
      </c>
      <c r="D45" s="77" t="s">
        <v>32</v>
      </c>
      <c r="E45" s="77" t="s">
        <v>363</v>
      </c>
      <c r="F45" s="50" t="str">
        <f t="shared" si="0"/>
        <v>Ruth Bird</v>
      </c>
      <c r="G45" s="77" t="s">
        <v>363</v>
      </c>
      <c r="H45" s="50" t="s">
        <v>646</v>
      </c>
    </row>
    <row r="46" spans="1:8" ht="15.75" customHeight="1" x14ac:dyDescent="0.25">
      <c r="A46" s="75">
        <v>145</v>
      </c>
      <c r="B46" s="77" t="s">
        <v>33</v>
      </c>
      <c r="C46" s="77" t="s">
        <v>34</v>
      </c>
      <c r="D46" s="77" t="s">
        <v>32</v>
      </c>
      <c r="E46" s="77" t="s">
        <v>363</v>
      </c>
      <c r="F46" s="50" t="str">
        <f t="shared" si="0"/>
        <v>Ruth Bird</v>
      </c>
      <c r="G46" s="77" t="s">
        <v>363</v>
      </c>
      <c r="H46" s="50" t="s">
        <v>643</v>
      </c>
    </row>
    <row r="47" spans="1:8" ht="15.75" customHeight="1" x14ac:dyDescent="0.25">
      <c r="A47" s="75">
        <v>145</v>
      </c>
      <c r="B47" s="77" t="s">
        <v>33</v>
      </c>
      <c r="C47" s="77" t="s">
        <v>34</v>
      </c>
      <c r="D47" s="77" t="s">
        <v>32</v>
      </c>
      <c r="E47" s="77" t="s">
        <v>363</v>
      </c>
      <c r="F47" s="50" t="str">
        <f t="shared" si="0"/>
        <v>Ruth Bird</v>
      </c>
      <c r="G47" s="77" t="s">
        <v>363</v>
      </c>
      <c r="H47" s="50" t="s">
        <v>644</v>
      </c>
    </row>
    <row r="48" spans="1:8" ht="15.75" customHeight="1" x14ac:dyDescent="0.25">
      <c r="A48" s="75">
        <v>146</v>
      </c>
      <c r="B48" s="77" t="s">
        <v>381</v>
      </c>
      <c r="C48" s="77" t="s">
        <v>34</v>
      </c>
      <c r="D48" s="77" t="s">
        <v>25</v>
      </c>
      <c r="E48" s="77" t="s">
        <v>366</v>
      </c>
      <c r="F48" s="50" t="str">
        <f t="shared" si="0"/>
        <v>Tanwen Bird</v>
      </c>
      <c r="G48" s="77" t="s">
        <v>366</v>
      </c>
      <c r="H48" s="50" t="s">
        <v>325</v>
      </c>
    </row>
    <row r="49" spans="1:8" ht="15.75" customHeight="1" x14ac:dyDescent="0.25">
      <c r="A49" s="75">
        <v>147</v>
      </c>
      <c r="B49" s="77" t="s">
        <v>382</v>
      </c>
      <c r="C49" s="77" t="s">
        <v>487</v>
      </c>
      <c r="D49" s="77" t="s">
        <v>130</v>
      </c>
      <c r="E49" s="77" t="s">
        <v>327</v>
      </c>
      <c r="F49" s="50" t="str">
        <f t="shared" si="0"/>
        <v>Nina Blackburn</v>
      </c>
      <c r="G49" s="77" t="s">
        <v>327</v>
      </c>
      <c r="H49" s="50" t="s">
        <v>188</v>
      </c>
    </row>
    <row r="50" spans="1:8" ht="15.75" customHeight="1" x14ac:dyDescent="0.25">
      <c r="A50" s="75">
        <v>147</v>
      </c>
      <c r="B50" s="77" t="s">
        <v>382</v>
      </c>
      <c r="C50" s="77" t="s">
        <v>487</v>
      </c>
      <c r="D50" s="77" t="s">
        <v>130</v>
      </c>
      <c r="E50" s="77" t="s">
        <v>327</v>
      </c>
      <c r="F50" s="50" t="str">
        <f t="shared" si="0"/>
        <v>Nina Blackburn</v>
      </c>
      <c r="G50" s="77" t="s">
        <v>327</v>
      </c>
      <c r="H50" s="50" t="s">
        <v>189</v>
      </c>
    </row>
    <row r="51" spans="1:8" ht="15.75" customHeight="1" x14ac:dyDescent="0.25">
      <c r="A51" s="75">
        <v>148</v>
      </c>
      <c r="B51" s="77" t="s">
        <v>124</v>
      </c>
      <c r="C51" s="77" t="s">
        <v>125</v>
      </c>
      <c r="D51" s="77" t="s">
        <v>32</v>
      </c>
      <c r="E51" s="77" t="s">
        <v>360</v>
      </c>
      <c r="F51" s="50" t="str">
        <f t="shared" si="0"/>
        <v>Maia Bliss</v>
      </c>
      <c r="G51" s="77" t="s">
        <v>360</v>
      </c>
      <c r="H51" s="50" t="s">
        <v>647</v>
      </c>
    </row>
    <row r="52" spans="1:8" ht="15.75" customHeight="1" x14ac:dyDescent="0.25">
      <c r="A52" s="75">
        <v>149</v>
      </c>
      <c r="B52" s="77" t="s">
        <v>383</v>
      </c>
      <c r="C52" s="77" t="s">
        <v>488</v>
      </c>
      <c r="D52" s="77" t="s">
        <v>32</v>
      </c>
      <c r="E52" s="77" t="s">
        <v>327</v>
      </c>
      <c r="F52" s="50" t="str">
        <f t="shared" si="0"/>
        <v>Maria-carlotta Boas</v>
      </c>
      <c r="G52" s="77" t="s">
        <v>327</v>
      </c>
      <c r="H52" s="50" t="s">
        <v>642</v>
      </c>
    </row>
    <row r="53" spans="1:8" ht="15.75" customHeight="1" x14ac:dyDescent="0.25">
      <c r="A53" s="75">
        <v>149</v>
      </c>
      <c r="B53" s="77" t="s">
        <v>383</v>
      </c>
      <c r="C53" s="77" t="s">
        <v>488</v>
      </c>
      <c r="D53" s="77" t="s">
        <v>32</v>
      </c>
      <c r="E53" s="77" t="s">
        <v>327</v>
      </c>
      <c r="F53" s="50" t="str">
        <f t="shared" si="0"/>
        <v>Maria-carlotta Boas</v>
      </c>
      <c r="G53" s="77" t="s">
        <v>327</v>
      </c>
      <c r="H53" s="50" t="s">
        <v>648</v>
      </c>
    </row>
    <row r="54" spans="1:8" ht="15.75" customHeight="1" x14ac:dyDescent="0.25">
      <c r="A54" s="75">
        <v>150</v>
      </c>
      <c r="B54" s="77" t="s">
        <v>384</v>
      </c>
      <c r="C54" s="77" t="s">
        <v>127</v>
      </c>
      <c r="D54" s="77" t="s">
        <v>25</v>
      </c>
      <c r="E54" s="77" t="s">
        <v>362</v>
      </c>
      <c r="F54" s="50" t="str">
        <f t="shared" si="0"/>
        <v>Casey Boulton</v>
      </c>
      <c r="G54" s="77" t="s">
        <v>362</v>
      </c>
      <c r="H54" s="50" t="s">
        <v>189</v>
      </c>
    </row>
    <row r="55" spans="1:8" ht="15.75" customHeight="1" x14ac:dyDescent="0.25">
      <c r="A55" s="75">
        <v>151</v>
      </c>
      <c r="B55" s="77" t="s">
        <v>46</v>
      </c>
      <c r="C55" s="77" t="s">
        <v>489</v>
      </c>
      <c r="D55" s="77" t="s">
        <v>120</v>
      </c>
      <c r="E55" s="77" t="s">
        <v>361</v>
      </c>
      <c r="F55" s="50" t="str">
        <f t="shared" si="0"/>
        <v>Paul Bradley</v>
      </c>
      <c r="G55" s="77" t="s">
        <v>361</v>
      </c>
      <c r="H55" s="50" t="s">
        <v>189</v>
      </c>
    </row>
    <row r="56" spans="1:8" ht="15.75" customHeight="1" x14ac:dyDescent="0.25">
      <c r="A56" s="75">
        <v>151</v>
      </c>
      <c r="B56" s="77" t="s">
        <v>46</v>
      </c>
      <c r="C56" s="77" t="s">
        <v>489</v>
      </c>
      <c r="D56" s="77" t="s">
        <v>120</v>
      </c>
      <c r="E56" s="77" t="s">
        <v>361</v>
      </c>
      <c r="F56" s="50" t="str">
        <f t="shared" si="0"/>
        <v>Paul Bradley</v>
      </c>
      <c r="G56" s="77" t="s">
        <v>361</v>
      </c>
      <c r="H56" s="50" t="s">
        <v>187</v>
      </c>
    </row>
    <row r="57" spans="1:8" ht="15.75" customHeight="1" x14ac:dyDescent="0.25">
      <c r="A57" s="75">
        <v>152</v>
      </c>
      <c r="B57" s="77" t="s">
        <v>126</v>
      </c>
      <c r="C57" s="77" t="s">
        <v>35</v>
      </c>
      <c r="D57" s="77" t="s">
        <v>24</v>
      </c>
      <c r="E57" s="77" t="s">
        <v>327</v>
      </c>
      <c r="F57" s="50" t="str">
        <f t="shared" si="0"/>
        <v>Anya Brady</v>
      </c>
      <c r="G57" s="77" t="s">
        <v>327</v>
      </c>
      <c r="H57" s="50" t="s">
        <v>189</v>
      </c>
    </row>
    <row r="58" spans="1:8" ht="15.75" customHeight="1" x14ac:dyDescent="0.25">
      <c r="A58" s="75">
        <v>153</v>
      </c>
      <c r="B58" s="77" t="s">
        <v>385</v>
      </c>
      <c r="C58" s="77" t="s">
        <v>35</v>
      </c>
      <c r="D58" s="77" t="s">
        <v>36</v>
      </c>
      <c r="E58" s="77" t="s">
        <v>366</v>
      </c>
      <c r="F58" s="50" t="str">
        <f t="shared" si="0"/>
        <v>Moni Brady</v>
      </c>
      <c r="G58" s="77" t="s">
        <v>366</v>
      </c>
      <c r="H58" s="50" t="s">
        <v>647</v>
      </c>
    </row>
    <row r="59" spans="1:8" ht="15.75" customHeight="1" x14ac:dyDescent="0.25">
      <c r="A59" s="75">
        <v>153</v>
      </c>
      <c r="B59" s="77" t="s">
        <v>385</v>
      </c>
      <c r="C59" s="77" t="s">
        <v>35</v>
      </c>
      <c r="D59" s="77" t="s">
        <v>36</v>
      </c>
      <c r="E59" s="77" t="s">
        <v>366</v>
      </c>
      <c r="F59" s="50" t="str">
        <f t="shared" si="0"/>
        <v>Moni Brady</v>
      </c>
      <c r="G59" s="77" t="s">
        <v>366</v>
      </c>
      <c r="H59" s="50" t="s">
        <v>644</v>
      </c>
    </row>
    <row r="60" spans="1:8" ht="15.75" customHeight="1" x14ac:dyDescent="0.25">
      <c r="A60" s="75">
        <v>154</v>
      </c>
      <c r="B60" s="77" t="s">
        <v>165</v>
      </c>
      <c r="C60" s="77" t="s">
        <v>35</v>
      </c>
      <c r="D60" s="77" t="s">
        <v>36</v>
      </c>
      <c r="E60" s="77" t="s">
        <v>362</v>
      </c>
      <c r="F60" s="50" t="str">
        <f t="shared" si="0"/>
        <v>Ryan Brady</v>
      </c>
      <c r="G60" s="77" t="s">
        <v>362</v>
      </c>
      <c r="H60" s="50" t="s">
        <v>641</v>
      </c>
    </row>
    <row r="61" spans="1:8" ht="15.75" customHeight="1" x14ac:dyDescent="0.25">
      <c r="A61" s="75">
        <v>155</v>
      </c>
      <c r="B61" s="77" t="s">
        <v>386</v>
      </c>
      <c r="C61" s="77" t="s">
        <v>35</v>
      </c>
      <c r="D61" s="77" t="s">
        <v>36</v>
      </c>
      <c r="E61" s="77" t="s">
        <v>364</v>
      </c>
      <c r="F61" s="50" t="str">
        <f t="shared" si="0"/>
        <v>Ruben Brady</v>
      </c>
      <c r="G61" s="77" t="s">
        <v>364</v>
      </c>
      <c r="H61" s="50" t="s">
        <v>647</v>
      </c>
    </row>
    <row r="62" spans="1:8" ht="15.75" customHeight="1" x14ac:dyDescent="0.25">
      <c r="A62" s="75">
        <v>155</v>
      </c>
      <c r="B62" s="77" t="s">
        <v>386</v>
      </c>
      <c r="C62" s="77" t="s">
        <v>35</v>
      </c>
      <c r="D62" s="77" t="s">
        <v>36</v>
      </c>
      <c r="E62" s="77" t="s">
        <v>364</v>
      </c>
      <c r="F62" s="50" t="str">
        <f t="shared" si="0"/>
        <v>Ruben Brady</v>
      </c>
      <c r="G62" s="77" t="s">
        <v>364</v>
      </c>
      <c r="H62" s="50" t="s">
        <v>644</v>
      </c>
    </row>
    <row r="63" spans="1:8" ht="15.75" customHeight="1" x14ac:dyDescent="0.25">
      <c r="A63" s="75">
        <v>154</v>
      </c>
      <c r="B63" s="77" t="s">
        <v>165</v>
      </c>
      <c r="C63" s="77" t="s">
        <v>35</v>
      </c>
      <c r="D63" s="77" t="s">
        <v>36</v>
      </c>
      <c r="E63" s="77" t="s">
        <v>362</v>
      </c>
      <c r="F63" s="50" t="str">
        <f t="shared" si="0"/>
        <v>Ryan Brady</v>
      </c>
      <c r="G63" s="77" t="s">
        <v>362</v>
      </c>
      <c r="H63" s="50" t="s">
        <v>338</v>
      </c>
    </row>
    <row r="64" spans="1:8" ht="15.75" customHeight="1" x14ac:dyDescent="0.25">
      <c r="A64" s="75">
        <v>156</v>
      </c>
      <c r="B64" s="77" t="s">
        <v>51</v>
      </c>
      <c r="C64" s="77" t="s">
        <v>129</v>
      </c>
      <c r="D64" s="77" t="s">
        <v>44</v>
      </c>
      <c r="E64" s="77" t="s">
        <v>363</v>
      </c>
      <c r="F64" s="50" t="str">
        <f t="shared" si="0"/>
        <v>Amelia Brandon</v>
      </c>
      <c r="G64" s="77" t="s">
        <v>363</v>
      </c>
      <c r="H64" s="50" t="s">
        <v>649</v>
      </c>
    </row>
    <row r="65" spans="1:8" ht="15.75" customHeight="1" x14ac:dyDescent="0.25">
      <c r="A65" s="75">
        <v>156</v>
      </c>
      <c r="B65" s="77" t="s">
        <v>51</v>
      </c>
      <c r="C65" s="77" t="s">
        <v>129</v>
      </c>
      <c r="D65" s="77" t="s">
        <v>44</v>
      </c>
      <c r="E65" s="77" t="s">
        <v>363</v>
      </c>
      <c r="F65" s="50" t="str">
        <f t="shared" si="0"/>
        <v>Amelia Brandon</v>
      </c>
      <c r="G65" s="77" t="s">
        <v>363</v>
      </c>
      <c r="H65" s="50" t="s">
        <v>641</v>
      </c>
    </row>
    <row r="66" spans="1:8" ht="15.75" customHeight="1" x14ac:dyDescent="0.25">
      <c r="A66" s="75">
        <v>157</v>
      </c>
      <c r="B66" s="77" t="s">
        <v>387</v>
      </c>
      <c r="C66" s="77" t="s">
        <v>490</v>
      </c>
      <c r="D66" s="77" t="s">
        <v>36</v>
      </c>
      <c r="E66" s="77" t="s">
        <v>366</v>
      </c>
      <c r="F66" s="50" t="str">
        <f t="shared" si="0"/>
        <v>Ellie Breeze</v>
      </c>
      <c r="G66" s="77" t="s">
        <v>366</v>
      </c>
      <c r="H66" s="50" t="s">
        <v>338</v>
      </c>
    </row>
    <row r="67" spans="1:8" ht="15.75" customHeight="1" x14ac:dyDescent="0.25">
      <c r="A67" s="75">
        <v>158</v>
      </c>
      <c r="B67" s="77" t="s">
        <v>387</v>
      </c>
      <c r="C67" s="77" t="s">
        <v>490</v>
      </c>
      <c r="D67" s="77" t="s">
        <v>36</v>
      </c>
      <c r="E67" s="77" t="s">
        <v>366</v>
      </c>
      <c r="F67" s="50" t="str">
        <f t="shared" si="0"/>
        <v>Ellie Breeze</v>
      </c>
      <c r="G67" s="77" t="s">
        <v>366</v>
      </c>
      <c r="H67" s="50" t="s">
        <v>641</v>
      </c>
    </row>
    <row r="68" spans="1:8" ht="15.75" customHeight="1" x14ac:dyDescent="0.25">
      <c r="A68" s="75">
        <v>159</v>
      </c>
      <c r="B68" s="77" t="s">
        <v>199</v>
      </c>
      <c r="C68" s="77" t="s">
        <v>38</v>
      </c>
      <c r="D68" s="77" t="s">
        <v>32</v>
      </c>
      <c r="E68" s="77" t="s">
        <v>366</v>
      </c>
      <c r="F68" s="50" t="str">
        <f t="shared" si="0"/>
        <v>Ruby Brook</v>
      </c>
      <c r="G68" s="77" t="s">
        <v>366</v>
      </c>
      <c r="H68" s="50" t="s">
        <v>187</v>
      </c>
    </row>
    <row r="69" spans="1:8" ht="15.75" customHeight="1" x14ac:dyDescent="0.25">
      <c r="A69" s="75">
        <v>159</v>
      </c>
      <c r="B69" s="77" t="s">
        <v>199</v>
      </c>
      <c r="C69" s="77" t="s">
        <v>38</v>
      </c>
      <c r="D69" s="77" t="s">
        <v>32</v>
      </c>
      <c r="E69" s="77" t="s">
        <v>366</v>
      </c>
      <c r="F69" s="50" t="str">
        <f t="shared" si="0"/>
        <v>Ruby Brook</v>
      </c>
      <c r="G69" s="77" t="s">
        <v>366</v>
      </c>
      <c r="H69" s="50" t="s">
        <v>338</v>
      </c>
    </row>
    <row r="70" spans="1:8" ht="15.75" customHeight="1" x14ac:dyDescent="0.25">
      <c r="A70" s="75">
        <v>160</v>
      </c>
      <c r="B70" s="77" t="s">
        <v>388</v>
      </c>
      <c r="C70" s="77" t="s">
        <v>491</v>
      </c>
      <c r="D70" s="77" t="s">
        <v>120</v>
      </c>
      <c r="E70" s="77" t="s">
        <v>362</v>
      </c>
      <c r="F70" s="50" t="str">
        <f t="shared" si="0"/>
        <v>Thomas Brookes</v>
      </c>
      <c r="G70" s="77" t="s">
        <v>362</v>
      </c>
      <c r="H70" s="50" t="s">
        <v>338</v>
      </c>
    </row>
    <row r="71" spans="1:8" ht="15.75" customHeight="1" x14ac:dyDescent="0.25">
      <c r="A71" s="75">
        <v>160</v>
      </c>
      <c r="B71" s="77" t="s">
        <v>388</v>
      </c>
      <c r="C71" s="77" t="s">
        <v>491</v>
      </c>
      <c r="D71" s="77" t="s">
        <v>120</v>
      </c>
      <c r="E71" s="77" t="s">
        <v>362</v>
      </c>
      <c r="F71" s="50" t="str">
        <f t="shared" si="0"/>
        <v>Thomas Brookes</v>
      </c>
      <c r="G71" s="77" t="s">
        <v>362</v>
      </c>
      <c r="H71" s="50" t="s">
        <v>641</v>
      </c>
    </row>
    <row r="72" spans="1:8" ht="15.75" customHeight="1" x14ac:dyDescent="0.25">
      <c r="A72" s="75">
        <v>161</v>
      </c>
      <c r="B72" s="77" t="s">
        <v>50</v>
      </c>
      <c r="C72" s="77" t="s">
        <v>492</v>
      </c>
      <c r="D72" s="77" t="s">
        <v>32</v>
      </c>
      <c r="E72" s="77" t="s">
        <v>360</v>
      </c>
      <c r="F72" s="50" t="str">
        <f t="shared" si="0"/>
        <v>Emily Brown</v>
      </c>
      <c r="G72" s="77" t="s">
        <v>360</v>
      </c>
      <c r="H72" s="50" t="s">
        <v>641</v>
      </c>
    </row>
    <row r="73" spans="1:8" ht="15.75" customHeight="1" x14ac:dyDescent="0.25">
      <c r="A73" s="75">
        <v>162</v>
      </c>
      <c r="B73" s="77" t="s">
        <v>389</v>
      </c>
      <c r="C73" s="77" t="s">
        <v>493</v>
      </c>
      <c r="D73" s="77" t="s">
        <v>71</v>
      </c>
      <c r="E73" s="77" t="s">
        <v>363</v>
      </c>
      <c r="F73" s="50" t="str">
        <f t="shared" si="0"/>
        <v>Angela Bryant</v>
      </c>
      <c r="G73" s="77" t="s">
        <v>363</v>
      </c>
      <c r="H73" s="50" t="s">
        <v>187</v>
      </c>
    </row>
    <row r="74" spans="1:8" ht="15.75" customHeight="1" x14ac:dyDescent="0.25">
      <c r="A74" s="75">
        <v>162</v>
      </c>
      <c r="B74" s="77" t="s">
        <v>389</v>
      </c>
      <c r="C74" s="77" t="s">
        <v>493</v>
      </c>
      <c r="D74" s="77" t="s">
        <v>71</v>
      </c>
      <c r="E74" s="77" t="s">
        <v>363</v>
      </c>
      <c r="F74" s="50" t="str">
        <f t="shared" si="0"/>
        <v>Angela Bryant</v>
      </c>
      <c r="G74" s="77" t="s">
        <v>363</v>
      </c>
      <c r="H74" s="50" t="s">
        <v>641</v>
      </c>
    </row>
    <row r="75" spans="1:8" ht="15.75" customHeight="1" x14ac:dyDescent="0.25">
      <c r="A75" s="75">
        <v>162</v>
      </c>
      <c r="B75" s="77" t="s">
        <v>389</v>
      </c>
      <c r="C75" s="77" t="s">
        <v>493</v>
      </c>
      <c r="D75" s="77" t="s">
        <v>71</v>
      </c>
      <c r="E75" s="77" t="s">
        <v>363</v>
      </c>
      <c r="F75" s="50" t="str">
        <f t="shared" si="0"/>
        <v>Angela Bryant</v>
      </c>
      <c r="G75" s="77" t="s">
        <v>363</v>
      </c>
      <c r="H75" s="50" t="s">
        <v>338</v>
      </c>
    </row>
    <row r="76" spans="1:8" ht="15.75" customHeight="1" x14ac:dyDescent="0.25">
      <c r="A76" s="75">
        <v>163</v>
      </c>
      <c r="B76" s="77" t="s">
        <v>390</v>
      </c>
      <c r="C76" s="77" t="s">
        <v>494</v>
      </c>
      <c r="D76" s="77" t="s">
        <v>32</v>
      </c>
      <c r="E76" s="77" t="s">
        <v>365</v>
      </c>
      <c r="F76" s="50" t="str">
        <f t="shared" si="0"/>
        <v>Fred Buckland</v>
      </c>
      <c r="G76" s="77" t="s">
        <v>365</v>
      </c>
      <c r="H76" s="50" t="s">
        <v>642</v>
      </c>
    </row>
    <row r="77" spans="1:8" ht="15.75" customHeight="1" x14ac:dyDescent="0.25">
      <c r="A77" s="75">
        <v>163</v>
      </c>
      <c r="B77" s="77" t="s">
        <v>390</v>
      </c>
      <c r="C77" s="77" t="s">
        <v>494</v>
      </c>
      <c r="D77" s="77" t="s">
        <v>32</v>
      </c>
      <c r="E77" s="77" t="s">
        <v>365</v>
      </c>
      <c r="F77" s="50" t="str">
        <f t="shared" si="0"/>
        <v>Fred Buckland</v>
      </c>
      <c r="G77" s="77" t="s">
        <v>365</v>
      </c>
      <c r="H77" s="50" t="s">
        <v>641</v>
      </c>
    </row>
    <row r="78" spans="1:8" ht="15.75" customHeight="1" x14ac:dyDescent="0.25">
      <c r="A78" s="75">
        <v>164</v>
      </c>
      <c r="B78" s="77" t="s">
        <v>153</v>
      </c>
      <c r="C78" s="77" t="s">
        <v>495</v>
      </c>
      <c r="D78" s="77" t="s">
        <v>615</v>
      </c>
      <c r="E78" s="77" t="s">
        <v>366</v>
      </c>
      <c r="F78" s="50" t="str">
        <f t="shared" si="0"/>
        <v>Freya Buglass</v>
      </c>
      <c r="G78" s="77" t="s">
        <v>366</v>
      </c>
      <c r="H78" s="50" t="s">
        <v>189</v>
      </c>
    </row>
    <row r="79" spans="1:8" ht="15.75" customHeight="1" x14ac:dyDescent="0.25">
      <c r="A79" s="75">
        <v>164</v>
      </c>
      <c r="B79" s="77" t="s">
        <v>153</v>
      </c>
      <c r="C79" s="77" t="s">
        <v>495</v>
      </c>
      <c r="D79" s="77" t="s">
        <v>615</v>
      </c>
      <c r="E79" s="77" t="s">
        <v>366</v>
      </c>
      <c r="F79" s="50" t="str">
        <f t="shared" si="0"/>
        <v>Freya Buglass</v>
      </c>
      <c r="G79" s="77" t="s">
        <v>366</v>
      </c>
      <c r="H79" s="50" t="s">
        <v>328</v>
      </c>
    </row>
    <row r="80" spans="1:8" ht="15.75" customHeight="1" x14ac:dyDescent="0.25">
      <c r="A80" s="75">
        <v>165</v>
      </c>
      <c r="B80" s="77" t="s">
        <v>131</v>
      </c>
      <c r="C80" s="77" t="s">
        <v>39</v>
      </c>
      <c r="D80" s="77" t="s">
        <v>32</v>
      </c>
      <c r="E80" s="77" t="s">
        <v>360</v>
      </c>
      <c r="F80" s="50" t="str">
        <f t="shared" si="0"/>
        <v>Isobel Burfitt</v>
      </c>
      <c r="G80" s="77" t="s">
        <v>360</v>
      </c>
      <c r="H80" s="50" t="s">
        <v>188</v>
      </c>
    </row>
    <row r="81" spans="1:8" ht="15.75" customHeight="1" x14ac:dyDescent="0.25">
      <c r="A81" s="75">
        <v>165</v>
      </c>
      <c r="B81" s="77" t="s">
        <v>131</v>
      </c>
      <c r="C81" s="77" t="s">
        <v>39</v>
      </c>
      <c r="D81" s="77" t="s">
        <v>32</v>
      </c>
      <c r="E81" s="77" t="s">
        <v>360</v>
      </c>
      <c r="F81" s="50" t="str">
        <f t="shared" si="0"/>
        <v>Isobel Burfitt</v>
      </c>
      <c r="G81" s="77" t="s">
        <v>360</v>
      </c>
      <c r="H81" s="50" t="s">
        <v>642</v>
      </c>
    </row>
    <row r="82" spans="1:8" ht="15.75" customHeight="1" x14ac:dyDescent="0.25">
      <c r="A82" s="75">
        <v>166</v>
      </c>
      <c r="B82" s="77" t="s">
        <v>391</v>
      </c>
      <c r="C82" s="77" t="s">
        <v>496</v>
      </c>
      <c r="D82" s="77" t="s">
        <v>40</v>
      </c>
      <c r="E82" s="77" t="s">
        <v>362</v>
      </c>
      <c r="F82" s="50" t="str">
        <f t="shared" si="0"/>
        <v>Linus Burnage</v>
      </c>
      <c r="G82" s="77" t="s">
        <v>362</v>
      </c>
      <c r="H82" s="50" t="s">
        <v>328</v>
      </c>
    </row>
    <row r="83" spans="1:8" ht="15.75" customHeight="1" x14ac:dyDescent="0.25">
      <c r="A83" s="75">
        <v>167</v>
      </c>
      <c r="B83" s="77" t="s">
        <v>41</v>
      </c>
      <c r="C83" s="77" t="s">
        <v>42</v>
      </c>
      <c r="D83" s="77" t="s">
        <v>32</v>
      </c>
      <c r="E83" s="77" t="s">
        <v>362</v>
      </c>
      <c r="F83" s="50" t="str">
        <f t="shared" si="0"/>
        <v>Billy Buxton</v>
      </c>
      <c r="G83" s="77" t="s">
        <v>362</v>
      </c>
      <c r="H83" s="50" t="s">
        <v>647</v>
      </c>
    </row>
    <row r="84" spans="1:8" ht="15.75" customHeight="1" x14ac:dyDescent="0.25">
      <c r="A84" s="75">
        <v>168</v>
      </c>
      <c r="B84" s="77" t="s">
        <v>70</v>
      </c>
      <c r="C84" s="77" t="s">
        <v>497</v>
      </c>
      <c r="D84" s="77" t="s">
        <v>616</v>
      </c>
      <c r="E84" s="77" t="s">
        <v>361</v>
      </c>
      <c r="F84" s="50" t="str">
        <f t="shared" si="0"/>
        <v>Alex Byrom</v>
      </c>
      <c r="G84" s="77" t="s">
        <v>361</v>
      </c>
      <c r="H84" s="50" t="s">
        <v>185</v>
      </c>
    </row>
    <row r="85" spans="1:8" ht="15.75" customHeight="1" x14ac:dyDescent="0.25">
      <c r="A85" s="75">
        <v>169</v>
      </c>
      <c r="B85" s="77" t="s">
        <v>79</v>
      </c>
      <c r="C85" s="77" t="s">
        <v>498</v>
      </c>
      <c r="D85" s="77" t="s">
        <v>121</v>
      </c>
      <c r="E85" s="77" t="s">
        <v>364</v>
      </c>
      <c r="F85" s="50" t="str">
        <f t="shared" si="0"/>
        <v>Michael Callan</v>
      </c>
      <c r="G85" s="77" t="s">
        <v>364</v>
      </c>
      <c r="H85" s="50" t="s">
        <v>187</v>
      </c>
    </row>
    <row r="86" spans="1:8" ht="15.75" customHeight="1" x14ac:dyDescent="0.25">
      <c r="A86" s="75">
        <v>169</v>
      </c>
      <c r="B86" s="77" t="s">
        <v>79</v>
      </c>
      <c r="C86" s="77" t="s">
        <v>498</v>
      </c>
      <c r="D86" s="77" t="s">
        <v>121</v>
      </c>
      <c r="E86" s="77" t="s">
        <v>364</v>
      </c>
      <c r="F86" s="50" t="str">
        <f t="shared" si="0"/>
        <v>Michael Callan</v>
      </c>
      <c r="G86" s="77" t="s">
        <v>364</v>
      </c>
      <c r="H86" s="50" t="s">
        <v>642</v>
      </c>
    </row>
    <row r="87" spans="1:8" ht="15.75" customHeight="1" x14ac:dyDescent="0.25">
      <c r="A87" s="75">
        <v>169</v>
      </c>
      <c r="B87" s="77" t="s">
        <v>79</v>
      </c>
      <c r="C87" s="77" t="s">
        <v>498</v>
      </c>
      <c r="D87" s="77" t="s">
        <v>121</v>
      </c>
      <c r="E87" s="77" t="s">
        <v>364</v>
      </c>
      <c r="F87" s="50" t="str">
        <f t="shared" si="0"/>
        <v>Michael Callan</v>
      </c>
      <c r="G87" s="77" t="s">
        <v>364</v>
      </c>
      <c r="H87" s="50" t="s">
        <v>338</v>
      </c>
    </row>
    <row r="88" spans="1:8" ht="15.75" customHeight="1" x14ac:dyDescent="0.25">
      <c r="A88" s="75">
        <v>170</v>
      </c>
      <c r="B88" s="77" t="s">
        <v>200</v>
      </c>
      <c r="C88" s="77" t="s">
        <v>132</v>
      </c>
      <c r="D88" s="77" t="s">
        <v>22</v>
      </c>
      <c r="E88" s="77" t="s">
        <v>366</v>
      </c>
      <c r="F88" s="50" t="str">
        <f t="shared" si="0"/>
        <v>Christen Campion</v>
      </c>
      <c r="G88" s="77" t="s">
        <v>366</v>
      </c>
      <c r="H88" s="50" t="s">
        <v>646</v>
      </c>
    </row>
    <row r="89" spans="1:8" ht="15.75" customHeight="1" x14ac:dyDescent="0.25">
      <c r="A89" s="75">
        <v>171</v>
      </c>
      <c r="B89" s="77" t="s">
        <v>48</v>
      </c>
      <c r="C89" s="77" t="s">
        <v>132</v>
      </c>
      <c r="D89" s="77" t="s">
        <v>22</v>
      </c>
      <c r="E89" s="77" t="s">
        <v>361</v>
      </c>
      <c r="F89" s="50" t="str">
        <f t="shared" si="0"/>
        <v>Ben Campion</v>
      </c>
      <c r="G89" s="77" t="s">
        <v>361</v>
      </c>
      <c r="H89" s="50" t="s">
        <v>647</v>
      </c>
    </row>
    <row r="90" spans="1:8" ht="15.75" customHeight="1" x14ac:dyDescent="0.25">
      <c r="A90" s="75">
        <v>172</v>
      </c>
      <c r="B90" s="77" t="s">
        <v>145</v>
      </c>
      <c r="C90" s="77" t="s">
        <v>499</v>
      </c>
      <c r="D90" s="77" t="s">
        <v>44</v>
      </c>
      <c r="E90" s="77" t="s">
        <v>364</v>
      </c>
      <c r="F90" s="50" t="str">
        <f t="shared" si="0"/>
        <v>Jacob Canfer-Smith</v>
      </c>
      <c r="G90" s="77" t="s">
        <v>364</v>
      </c>
      <c r="H90" s="50" t="s">
        <v>338</v>
      </c>
    </row>
    <row r="91" spans="1:8" ht="15.75" customHeight="1" x14ac:dyDescent="0.25">
      <c r="A91" s="75">
        <v>172</v>
      </c>
      <c r="B91" s="77" t="s">
        <v>145</v>
      </c>
      <c r="C91" s="77" t="s">
        <v>499</v>
      </c>
      <c r="D91" s="77" t="s">
        <v>44</v>
      </c>
      <c r="E91" s="77" t="s">
        <v>364</v>
      </c>
      <c r="F91" s="50" t="str">
        <f t="shared" si="0"/>
        <v>Jacob Canfer-Smith</v>
      </c>
      <c r="G91" s="77" t="s">
        <v>364</v>
      </c>
      <c r="H91" s="50" t="s">
        <v>641</v>
      </c>
    </row>
    <row r="92" spans="1:8" ht="15.75" customHeight="1" x14ac:dyDescent="0.25">
      <c r="A92" s="75">
        <v>173</v>
      </c>
      <c r="B92" s="77" t="s">
        <v>201</v>
      </c>
      <c r="C92" s="77" t="s">
        <v>251</v>
      </c>
      <c r="D92" s="77" t="s">
        <v>24</v>
      </c>
      <c r="E92" s="77" t="s">
        <v>327</v>
      </c>
      <c r="F92" s="50" t="str">
        <f t="shared" si="0"/>
        <v>Scarlett Cargill</v>
      </c>
      <c r="G92" s="77" t="s">
        <v>327</v>
      </c>
      <c r="H92" s="50" t="s">
        <v>326</v>
      </c>
    </row>
    <row r="93" spans="1:8" ht="15.75" customHeight="1" x14ac:dyDescent="0.25">
      <c r="A93" s="75">
        <v>173</v>
      </c>
      <c r="B93" s="77" t="s">
        <v>201</v>
      </c>
      <c r="C93" s="77" t="s">
        <v>251</v>
      </c>
      <c r="D93" s="77" t="s">
        <v>24</v>
      </c>
      <c r="E93" s="77" t="s">
        <v>327</v>
      </c>
      <c r="F93" s="50" t="str">
        <f t="shared" si="0"/>
        <v>Scarlett Cargill</v>
      </c>
      <c r="G93" s="77" t="s">
        <v>327</v>
      </c>
      <c r="H93" s="50" t="s">
        <v>338</v>
      </c>
    </row>
    <row r="94" spans="1:8" ht="15.75" customHeight="1" x14ac:dyDescent="0.25">
      <c r="A94" s="75">
        <v>173</v>
      </c>
      <c r="B94" s="77" t="s">
        <v>201</v>
      </c>
      <c r="C94" s="77" t="s">
        <v>251</v>
      </c>
      <c r="D94" s="77" t="s">
        <v>24</v>
      </c>
      <c r="E94" s="77" t="s">
        <v>327</v>
      </c>
      <c r="F94" s="50" t="str">
        <f t="shared" si="0"/>
        <v>Scarlett Cargill</v>
      </c>
      <c r="G94" s="77" t="s">
        <v>327</v>
      </c>
      <c r="H94" s="50" t="s">
        <v>641</v>
      </c>
    </row>
    <row r="95" spans="1:8" ht="15.75" customHeight="1" x14ac:dyDescent="0.25">
      <c r="A95" s="75">
        <v>174</v>
      </c>
      <c r="B95" s="77" t="s">
        <v>202</v>
      </c>
      <c r="C95" s="77" t="s">
        <v>252</v>
      </c>
      <c r="D95" s="77" t="s">
        <v>47</v>
      </c>
      <c r="E95" s="77" t="s">
        <v>360</v>
      </c>
      <c r="F95" s="50" t="str">
        <f t="shared" si="0"/>
        <v>Isabelle Carruthers</v>
      </c>
      <c r="G95" s="77" t="s">
        <v>360</v>
      </c>
      <c r="H95" s="50" t="s">
        <v>331</v>
      </c>
    </row>
    <row r="96" spans="1:8" ht="15.75" customHeight="1" x14ac:dyDescent="0.25">
      <c r="A96" s="75">
        <v>174</v>
      </c>
      <c r="B96" s="77" t="s">
        <v>202</v>
      </c>
      <c r="C96" s="77" t="s">
        <v>252</v>
      </c>
      <c r="D96" s="77" t="s">
        <v>47</v>
      </c>
      <c r="E96" s="77" t="s">
        <v>360</v>
      </c>
      <c r="F96" s="50" t="str">
        <f t="shared" si="0"/>
        <v>Isabelle Carruthers</v>
      </c>
      <c r="G96" s="77" t="s">
        <v>360</v>
      </c>
      <c r="H96" s="50" t="s">
        <v>644</v>
      </c>
    </row>
    <row r="97" spans="1:8" ht="15.75" customHeight="1" x14ac:dyDescent="0.25">
      <c r="A97" s="75">
        <v>174</v>
      </c>
      <c r="B97" s="77" t="s">
        <v>202</v>
      </c>
      <c r="C97" s="77" t="s">
        <v>252</v>
      </c>
      <c r="D97" s="77" t="s">
        <v>47</v>
      </c>
      <c r="E97" s="77" t="s">
        <v>360</v>
      </c>
      <c r="F97" s="50" t="str">
        <f t="shared" si="0"/>
        <v>Isabelle Carruthers</v>
      </c>
      <c r="G97" s="77" t="s">
        <v>360</v>
      </c>
      <c r="H97" s="50" t="s">
        <v>338</v>
      </c>
    </row>
    <row r="98" spans="1:8" ht="15.75" customHeight="1" x14ac:dyDescent="0.25">
      <c r="A98" s="75">
        <v>175</v>
      </c>
      <c r="B98" s="77" t="s">
        <v>225</v>
      </c>
      <c r="C98" s="77" t="s">
        <v>500</v>
      </c>
      <c r="D98" s="77" t="s">
        <v>24</v>
      </c>
      <c r="E98" s="77" t="s">
        <v>365</v>
      </c>
      <c r="F98" s="50" t="str">
        <f t="shared" si="0"/>
        <v>Will Chalk</v>
      </c>
      <c r="G98" s="77" t="s">
        <v>365</v>
      </c>
      <c r="H98" s="50" t="s">
        <v>189</v>
      </c>
    </row>
    <row r="99" spans="1:8" ht="15.75" customHeight="1" x14ac:dyDescent="0.25">
      <c r="A99" s="75">
        <v>176</v>
      </c>
      <c r="B99" s="77" t="s">
        <v>392</v>
      </c>
      <c r="C99" s="77" t="s">
        <v>501</v>
      </c>
      <c r="D99" s="77" t="s">
        <v>617</v>
      </c>
      <c r="E99" s="77" t="s">
        <v>361</v>
      </c>
      <c r="F99" s="50" t="str">
        <f t="shared" si="0"/>
        <v>Timothy Chan</v>
      </c>
      <c r="G99" s="77" t="s">
        <v>361</v>
      </c>
      <c r="H99" s="50" t="s">
        <v>645</v>
      </c>
    </row>
    <row r="100" spans="1:8" ht="15.75" customHeight="1" x14ac:dyDescent="0.25">
      <c r="A100" s="75">
        <v>177</v>
      </c>
      <c r="B100" s="77" t="s">
        <v>221</v>
      </c>
      <c r="C100" s="77" t="s">
        <v>502</v>
      </c>
      <c r="D100" s="77" t="s">
        <v>61</v>
      </c>
      <c r="E100" s="77" t="s">
        <v>360</v>
      </c>
      <c r="F100" s="50" t="str">
        <f t="shared" si="0"/>
        <v>Laura Chance</v>
      </c>
      <c r="G100" s="77" t="s">
        <v>360</v>
      </c>
      <c r="H100" s="50" t="s">
        <v>189</v>
      </c>
    </row>
    <row r="101" spans="1:8" ht="15.75" customHeight="1" x14ac:dyDescent="0.25">
      <c r="A101" s="75">
        <v>177</v>
      </c>
      <c r="B101" s="77" t="s">
        <v>221</v>
      </c>
      <c r="C101" s="77" t="s">
        <v>502</v>
      </c>
      <c r="D101" s="77" t="s">
        <v>61</v>
      </c>
      <c r="E101" s="77" t="s">
        <v>360</v>
      </c>
      <c r="F101" s="50" t="str">
        <f t="shared" si="0"/>
        <v>Laura Chance</v>
      </c>
      <c r="G101" s="77" t="s">
        <v>360</v>
      </c>
      <c r="H101" s="50" t="s">
        <v>188</v>
      </c>
    </row>
    <row r="102" spans="1:8" ht="15.75" customHeight="1" x14ac:dyDescent="0.25">
      <c r="A102" s="75">
        <v>178</v>
      </c>
      <c r="B102" s="77" t="s">
        <v>393</v>
      </c>
      <c r="C102" s="77" t="s">
        <v>503</v>
      </c>
      <c r="D102" s="77" t="s">
        <v>32</v>
      </c>
      <c r="E102" s="77" t="s">
        <v>361</v>
      </c>
      <c r="F102" s="50" t="str">
        <f t="shared" si="0"/>
        <v>Brendon Chirisah</v>
      </c>
      <c r="G102" s="77" t="s">
        <v>361</v>
      </c>
      <c r="H102" s="50" t="s">
        <v>641</v>
      </c>
    </row>
    <row r="103" spans="1:8" ht="15.75" customHeight="1" x14ac:dyDescent="0.25">
      <c r="A103" s="75">
        <v>179</v>
      </c>
      <c r="B103" s="77" t="s">
        <v>203</v>
      </c>
      <c r="C103" s="77" t="s">
        <v>504</v>
      </c>
      <c r="D103" s="77" t="s">
        <v>316</v>
      </c>
      <c r="E103" s="77" t="s">
        <v>363</v>
      </c>
      <c r="F103" s="50" t="str">
        <f t="shared" si="0"/>
        <v>Katie Clements</v>
      </c>
      <c r="G103" s="77" t="s">
        <v>363</v>
      </c>
      <c r="H103" s="50" t="s">
        <v>189</v>
      </c>
    </row>
    <row r="104" spans="1:8" ht="15.75" customHeight="1" x14ac:dyDescent="0.25">
      <c r="A104" s="75">
        <v>180</v>
      </c>
      <c r="B104" s="77" t="s">
        <v>394</v>
      </c>
      <c r="C104" s="77" t="s">
        <v>505</v>
      </c>
      <c r="D104" s="77" t="s">
        <v>316</v>
      </c>
      <c r="E104" s="77" t="s">
        <v>327</v>
      </c>
      <c r="F104" s="50" t="str">
        <f t="shared" si="0"/>
        <v>Lilli Clements-Champion</v>
      </c>
      <c r="G104" s="77" t="s">
        <v>327</v>
      </c>
      <c r="H104" s="50" t="s">
        <v>189</v>
      </c>
    </row>
    <row r="105" spans="1:8" ht="15.75" customHeight="1" x14ac:dyDescent="0.25">
      <c r="A105" s="75">
        <v>180</v>
      </c>
      <c r="B105" s="77" t="s">
        <v>394</v>
      </c>
      <c r="C105" s="77" t="s">
        <v>505</v>
      </c>
      <c r="D105" s="77" t="s">
        <v>316</v>
      </c>
      <c r="E105" s="77" t="s">
        <v>327</v>
      </c>
      <c r="F105" s="50" t="str">
        <f t="shared" si="0"/>
        <v>Lilli Clements-Champion</v>
      </c>
      <c r="G105" s="77" t="s">
        <v>327</v>
      </c>
      <c r="H105" s="50" t="s">
        <v>643</v>
      </c>
    </row>
    <row r="106" spans="1:8" ht="15.75" customHeight="1" x14ac:dyDescent="0.25">
      <c r="A106" s="75">
        <v>181</v>
      </c>
      <c r="B106" s="77" t="s">
        <v>246</v>
      </c>
      <c r="C106" s="77" t="s">
        <v>506</v>
      </c>
      <c r="D106" s="77" t="s">
        <v>40</v>
      </c>
      <c r="E106" s="77" t="s">
        <v>366</v>
      </c>
      <c r="F106" s="50" t="str">
        <f t="shared" si="0"/>
        <v>Millie Clemson</v>
      </c>
      <c r="G106" s="77" t="s">
        <v>366</v>
      </c>
      <c r="H106" s="50" t="s">
        <v>641</v>
      </c>
    </row>
    <row r="107" spans="1:8" ht="15.75" customHeight="1" x14ac:dyDescent="0.25">
      <c r="A107" s="75">
        <v>182</v>
      </c>
      <c r="B107" s="77" t="s">
        <v>123</v>
      </c>
      <c r="C107" s="77" t="s">
        <v>253</v>
      </c>
      <c r="D107" s="77" t="s">
        <v>169</v>
      </c>
      <c r="E107" s="77" t="s">
        <v>366</v>
      </c>
      <c r="F107" s="50" t="str">
        <f t="shared" si="0"/>
        <v>Charlotte Colbert</v>
      </c>
      <c r="G107" s="77" t="s">
        <v>366</v>
      </c>
      <c r="H107" s="50" t="s">
        <v>647</v>
      </c>
    </row>
    <row r="108" spans="1:8" ht="15.75" customHeight="1" x14ac:dyDescent="0.25">
      <c r="A108" s="75">
        <v>182</v>
      </c>
      <c r="B108" s="77" t="s">
        <v>123</v>
      </c>
      <c r="C108" s="77" t="s">
        <v>253</v>
      </c>
      <c r="D108" s="77" t="s">
        <v>169</v>
      </c>
      <c r="E108" s="77" t="s">
        <v>366</v>
      </c>
      <c r="F108" s="50" t="str">
        <f t="shared" si="0"/>
        <v>Charlotte Colbert</v>
      </c>
      <c r="G108" s="77" t="s">
        <v>366</v>
      </c>
      <c r="H108" s="50" t="s">
        <v>646</v>
      </c>
    </row>
    <row r="109" spans="1:8" ht="15.75" customHeight="1" x14ac:dyDescent="0.25">
      <c r="A109" s="75">
        <v>182</v>
      </c>
      <c r="B109" s="77" t="s">
        <v>123</v>
      </c>
      <c r="C109" s="77" t="s">
        <v>253</v>
      </c>
      <c r="D109" s="77" t="s">
        <v>169</v>
      </c>
      <c r="E109" s="77" t="s">
        <v>366</v>
      </c>
      <c r="F109" s="50" t="str">
        <f t="shared" si="0"/>
        <v>Charlotte Colbert</v>
      </c>
      <c r="G109" s="77" t="s">
        <v>366</v>
      </c>
      <c r="H109" s="50" t="s">
        <v>643</v>
      </c>
    </row>
    <row r="110" spans="1:8" ht="15.75" customHeight="1" x14ac:dyDescent="0.25">
      <c r="A110" s="75">
        <v>183</v>
      </c>
      <c r="B110" s="77" t="s">
        <v>388</v>
      </c>
      <c r="C110" s="77" t="s">
        <v>507</v>
      </c>
      <c r="D110" s="77" t="s">
        <v>24</v>
      </c>
      <c r="E110" s="77" t="s">
        <v>365</v>
      </c>
      <c r="F110" s="50" t="str">
        <f t="shared" si="0"/>
        <v>Thomas Coleman</v>
      </c>
      <c r="G110" s="77" t="s">
        <v>365</v>
      </c>
      <c r="H110" s="50" t="s">
        <v>188</v>
      </c>
    </row>
    <row r="111" spans="1:8" ht="15.75" customHeight="1" x14ac:dyDescent="0.25">
      <c r="A111" s="75">
        <v>183</v>
      </c>
      <c r="B111" s="77" t="s">
        <v>388</v>
      </c>
      <c r="C111" s="77" t="s">
        <v>507</v>
      </c>
      <c r="D111" s="77" t="s">
        <v>24</v>
      </c>
      <c r="E111" s="77" t="s">
        <v>365</v>
      </c>
      <c r="F111" s="50" t="str">
        <f t="shared" si="0"/>
        <v>Thomas Coleman</v>
      </c>
      <c r="G111" s="77" t="s">
        <v>365</v>
      </c>
      <c r="H111" s="50" t="s">
        <v>338</v>
      </c>
    </row>
    <row r="112" spans="1:8" ht="15.75" customHeight="1" x14ac:dyDescent="0.25">
      <c r="A112" s="75">
        <v>184</v>
      </c>
      <c r="B112" s="77" t="s">
        <v>204</v>
      </c>
      <c r="C112" s="77" t="s">
        <v>254</v>
      </c>
      <c r="D112" s="77" t="s">
        <v>32</v>
      </c>
      <c r="E112" s="77" t="s">
        <v>362</v>
      </c>
      <c r="F112" s="50" t="str">
        <f t="shared" si="0"/>
        <v>Luca Colombini</v>
      </c>
      <c r="G112" s="77" t="s">
        <v>362</v>
      </c>
      <c r="H112" s="50" t="s">
        <v>643</v>
      </c>
    </row>
    <row r="113" spans="1:8" ht="15.75" customHeight="1" x14ac:dyDescent="0.25">
      <c r="A113" s="75">
        <v>185</v>
      </c>
      <c r="B113" s="77" t="s">
        <v>231</v>
      </c>
      <c r="C113" s="77" t="s">
        <v>508</v>
      </c>
      <c r="D113" s="77" t="s">
        <v>32</v>
      </c>
      <c r="E113" s="77" t="s">
        <v>327</v>
      </c>
      <c r="F113" s="50" t="str">
        <f t="shared" si="0"/>
        <v>Izzy Cook</v>
      </c>
      <c r="G113" s="77" t="s">
        <v>327</v>
      </c>
      <c r="H113" s="50" t="s">
        <v>326</v>
      </c>
    </row>
    <row r="114" spans="1:8" ht="15.75" customHeight="1" x14ac:dyDescent="0.25">
      <c r="A114" s="75">
        <v>185</v>
      </c>
      <c r="B114" s="77" t="s">
        <v>231</v>
      </c>
      <c r="C114" s="77" t="s">
        <v>508</v>
      </c>
      <c r="D114" s="77" t="s">
        <v>32</v>
      </c>
      <c r="E114" s="77" t="s">
        <v>327</v>
      </c>
      <c r="F114" s="50" t="str">
        <f t="shared" si="0"/>
        <v>Izzy Cook</v>
      </c>
      <c r="G114" s="77" t="s">
        <v>327</v>
      </c>
      <c r="H114" s="50" t="s">
        <v>641</v>
      </c>
    </row>
    <row r="115" spans="1:8" ht="15.75" customHeight="1" x14ac:dyDescent="0.25">
      <c r="A115" s="75">
        <v>186</v>
      </c>
      <c r="B115" s="77" t="s">
        <v>134</v>
      </c>
      <c r="C115" s="77" t="s">
        <v>135</v>
      </c>
      <c r="D115" s="77" t="s">
        <v>32</v>
      </c>
      <c r="E115" s="77" t="s">
        <v>365</v>
      </c>
      <c r="F115" s="50" t="str">
        <f t="shared" si="0"/>
        <v>Freddie Coombe</v>
      </c>
      <c r="G115" s="77" t="s">
        <v>365</v>
      </c>
      <c r="H115" s="50" t="s">
        <v>189</v>
      </c>
    </row>
    <row r="116" spans="1:8" ht="15.75" customHeight="1" x14ac:dyDescent="0.25">
      <c r="A116" s="75">
        <v>187</v>
      </c>
      <c r="B116" s="77" t="s">
        <v>395</v>
      </c>
      <c r="C116" s="77" t="s">
        <v>509</v>
      </c>
      <c r="D116" s="77" t="s">
        <v>130</v>
      </c>
      <c r="E116" s="77" t="s">
        <v>364</v>
      </c>
      <c r="F116" s="50" t="str">
        <f t="shared" si="0"/>
        <v>Frederick Cooper</v>
      </c>
      <c r="G116" s="77" t="s">
        <v>364</v>
      </c>
      <c r="H116" s="50" t="s">
        <v>325</v>
      </c>
    </row>
    <row r="117" spans="1:8" ht="15.75" customHeight="1" x14ac:dyDescent="0.25">
      <c r="A117" s="75">
        <v>188</v>
      </c>
      <c r="B117" s="77" t="s">
        <v>246</v>
      </c>
      <c r="C117" s="77" t="s">
        <v>510</v>
      </c>
      <c r="D117" s="77" t="s">
        <v>25</v>
      </c>
      <c r="E117" s="77" t="s">
        <v>327</v>
      </c>
      <c r="F117" s="50" t="str">
        <f t="shared" si="0"/>
        <v>Millie Cossins</v>
      </c>
      <c r="G117" s="77" t="s">
        <v>327</v>
      </c>
      <c r="H117" s="50" t="s">
        <v>189</v>
      </c>
    </row>
    <row r="118" spans="1:8" ht="15.75" customHeight="1" x14ac:dyDescent="0.25">
      <c r="A118" s="75">
        <v>189</v>
      </c>
      <c r="B118" s="77" t="s">
        <v>371</v>
      </c>
      <c r="C118" s="77" t="s">
        <v>511</v>
      </c>
      <c r="D118" s="77" t="s">
        <v>36</v>
      </c>
      <c r="E118" s="77" t="s">
        <v>361</v>
      </c>
      <c r="F118" s="50" t="str">
        <f t="shared" si="0"/>
        <v>Mark Cottam</v>
      </c>
      <c r="G118" s="77" t="s">
        <v>361</v>
      </c>
      <c r="H118" s="50" t="s">
        <v>641</v>
      </c>
    </row>
    <row r="119" spans="1:8" ht="15.75" customHeight="1" x14ac:dyDescent="0.25">
      <c r="A119" s="75">
        <v>189</v>
      </c>
      <c r="B119" s="77" t="s">
        <v>371</v>
      </c>
      <c r="C119" s="77" t="s">
        <v>511</v>
      </c>
      <c r="D119" s="77" t="s">
        <v>36</v>
      </c>
      <c r="E119" s="77" t="s">
        <v>361</v>
      </c>
      <c r="F119" s="50" t="str">
        <f t="shared" si="0"/>
        <v>Mark Cottam</v>
      </c>
      <c r="G119" s="77" t="s">
        <v>361</v>
      </c>
      <c r="H119" s="50" t="s">
        <v>188</v>
      </c>
    </row>
    <row r="120" spans="1:8" ht="15.75" customHeight="1" x14ac:dyDescent="0.25">
      <c r="A120" s="75">
        <v>190</v>
      </c>
      <c r="B120" s="77" t="s">
        <v>239</v>
      </c>
      <c r="C120" s="77" t="s">
        <v>512</v>
      </c>
      <c r="D120" s="77" t="s">
        <v>24</v>
      </c>
      <c r="E120" s="77" t="s">
        <v>327</v>
      </c>
      <c r="F120" s="50" t="str">
        <f t="shared" si="0"/>
        <v>Erin Craine</v>
      </c>
      <c r="G120" s="77" t="s">
        <v>327</v>
      </c>
      <c r="H120" s="50" t="s">
        <v>338</v>
      </c>
    </row>
    <row r="121" spans="1:8" ht="15.75" customHeight="1" x14ac:dyDescent="0.25">
      <c r="A121" s="75">
        <v>190</v>
      </c>
      <c r="B121" s="77" t="s">
        <v>239</v>
      </c>
      <c r="C121" s="77" t="s">
        <v>512</v>
      </c>
      <c r="D121" s="77" t="s">
        <v>24</v>
      </c>
      <c r="E121" s="77" t="s">
        <v>327</v>
      </c>
      <c r="F121" s="50" t="str">
        <f t="shared" si="0"/>
        <v>Erin Craine</v>
      </c>
      <c r="G121" s="77" t="s">
        <v>327</v>
      </c>
      <c r="H121" s="50" t="s">
        <v>641</v>
      </c>
    </row>
    <row r="122" spans="1:8" ht="15.75" customHeight="1" x14ac:dyDescent="0.25">
      <c r="A122" s="75">
        <v>191</v>
      </c>
      <c r="B122" s="77" t="s">
        <v>206</v>
      </c>
      <c r="C122" s="77" t="s">
        <v>255</v>
      </c>
      <c r="D122" s="77" t="s">
        <v>25</v>
      </c>
      <c r="E122" s="77" t="s">
        <v>362</v>
      </c>
      <c r="F122" s="50" t="str">
        <f t="shared" si="0"/>
        <v>Philip Crampton</v>
      </c>
      <c r="G122" s="77" t="s">
        <v>362</v>
      </c>
      <c r="H122" s="50" t="s">
        <v>328</v>
      </c>
    </row>
    <row r="123" spans="1:8" ht="15.75" customHeight="1" x14ac:dyDescent="0.25">
      <c r="A123" s="75">
        <v>192</v>
      </c>
      <c r="B123" s="77" t="s">
        <v>396</v>
      </c>
      <c r="C123" s="77" t="s">
        <v>513</v>
      </c>
      <c r="D123" s="77" t="s">
        <v>22</v>
      </c>
      <c r="E123" s="77" t="s">
        <v>362</v>
      </c>
      <c r="F123" s="50" t="str">
        <f t="shared" si="0"/>
        <v>Anthony Cruise</v>
      </c>
      <c r="G123" s="77" t="s">
        <v>362</v>
      </c>
      <c r="H123" s="50" t="s">
        <v>328</v>
      </c>
    </row>
    <row r="124" spans="1:8" ht="15.75" customHeight="1" x14ac:dyDescent="0.25">
      <c r="A124" s="75">
        <v>193</v>
      </c>
      <c r="B124" s="77" t="s">
        <v>207</v>
      </c>
      <c r="C124" s="77" t="s">
        <v>256</v>
      </c>
      <c r="D124" s="77" t="s">
        <v>32</v>
      </c>
      <c r="E124" s="77" t="s">
        <v>361</v>
      </c>
      <c r="F124" s="50" t="str">
        <f t="shared" si="0"/>
        <v>Mike Curneen</v>
      </c>
      <c r="G124" s="77" t="s">
        <v>361</v>
      </c>
      <c r="H124" s="50" t="s">
        <v>644</v>
      </c>
    </row>
    <row r="125" spans="1:8" ht="15.75" customHeight="1" x14ac:dyDescent="0.25">
      <c r="A125" s="75">
        <v>194</v>
      </c>
      <c r="B125" s="77" t="s">
        <v>29</v>
      </c>
      <c r="C125" s="77" t="s">
        <v>514</v>
      </c>
      <c r="D125" s="77" t="s">
        <v>23</v>
      </c>
      <c r="E125" s="77" t="s">
        <v>361</v>
      </c>
      <c r="F125" s="50" t="str">
        <f t="shared" si="0"/>
        <v>Richard Dare</v>
      </c>
      <c r="G125" s="77" t="s">
        <v>361</v>
      </c>
      <c r="H125" s="50" t="s">
        <v>325</v>
      </c>
    </row>
    <row r="126" spans="1:8" ht="15.75" customHeight="1" x14ac:dyDescent="0.25">
      <c r="A126" s="75">
        <v>195</v>
      </c>
      <c r="B126" s="77" t="s">
        <v>388</v>
      </c>
      <c r="C126" s="77" t="s">
        <v>515</v>
      </c>
      <c r="D126" s="77" t="s">
        <v>130</v>
      </c>
      <c r="E126" s="77" t="s">
        <v>362</v>
      </c>
      <c r="F126" s="50" t="str">
        <f t="shared" si="0"/>
        <v>Thomas Darton</v>
      </c>
      <c r="G126" s="77" t="s">
        <v>362</v>
      </c>
      <c r="H126" s="50" t="s">
        <v>328</v>
      </c>
    </row>
    <row r="127" spans="1:8" ht="15.75" customHeight="1" x14ac:dyDescent="0.25">
      <c r="A127" s="75">
        <v>196</v>
      </c>
      <c r="B127" s="77" t="s">
        <v>397</v>
      </c>
      <c r="C127" s="77" t="s">
        <v>516</v>
      </c>
      <c r="D127" s="77" t="s">
        <v>618</v>
      </c>
      <c r="E127" s="77" t="s">
        <v>366</v>
      </c>
      <c r="F127" s="50" t="str">
        <f t="shared" si="0"/>
        <v>Emelina Darvell</v>
      </c>
      <c r="G127" s="77" t="s">
        <v>366</v>
      </c>
      <c r="H127" s="50" t="s">
        <v>647</v>
      </c>
    </row>
    <row r="128" spans="1:8" ht="15.75" customHeight="1" x14ac:dyDescent="0.25">
      <c r="A128" s="75">
        <v>197</v>
      </c>
      <c r="B128" s="77" t="s">
        <v>398</v>
      </c>
      <c r="C128" s="77" t="s">
        <v>517</v>
      </c>
      <c r="D128" s="77" t="s">
        <v>32</v>
      </c>
      <c r="E128" s="77" t="s">
        <v>366</v>
      </c>
      <c r="F128" s="50" t="str">
        <f t="shared" si="0"/>
        <v>Celia Darwent</v>
      </c>
      <c r="G128" s="77" t="s">
        <v>366</v>
      </c>
      <c r="H128" s="50" t="s">
        <v>648</v>
      </c>
    </row>
    <row r="129" spans="1:8" ht="15.75" customHeight="1" x14ac:dyDescent="0.25">
      <c r="A129" s="75">
        <v>198</v>
      </c>
      <c r="B129" s="77" t="s">
        <v>164</v>
      </c>
      <c r="C129" s="77" t="s">
        <v>257</v>
      </c>
      <c r="D129" s="77" t="s">
        <v>59</v>
      </c>
      <c r="E129" s="77" t="s">
        <v>360</v>
      </c>
      <c r="F129" s="50" t="str">
        <f t="shared" si="0"/>
        <v>Sophie Davies</v>
      </c>
      <c r="G129" s="77" t="s">
        <v>360</v>
      </c>
      <c r="H129" s="50" t="s">
        <v>642</v>
      </c>
    </row>
    <row r="130" spans="1:8" ht="15.75" customHeight="1" x14ac:dyDescent="0.25">
      <c r="A130" s="75">
        <v>199</v>
      </c>
      <c r="B130" s="77" t="s">
        <v>399</v>
      </c>
      <c r="C130" s="77" t="s">
        <v>257</v>
      </c>
      <c r="D130" s="77" t="s">
        <v>619</v>
      </c>
      <c r="E130" s="77" t="s">
        <v>366</v>
      </c>
      <c r="F130" s="50" t="str">
        <f t="shared" si="0"/>
        <v>Esther Davies</v>
      </c>
      <c r="G130" s="77" t="s">
        <v>366</v>
      </c>
      <c r="H130" s="50" t="s">
        <v>650</v>
      </c>
    </row>
    <row r="131" spans="1:8" ht="15.75" customHeight="1" x14ac:dyDescent="0.25">
      <c r="A131" s="75">
        <v>200</v>
      </c>
      <c r="B131" s="77" t="s">
        <v>164</v>
      </c>
      <c r="C131" s="77" t="s">
        <v>257</v>
      </c>
      <c r="D131" s="77" t="s">
        <v>59</v>
      </c>
      <c r="E131" s="77" t="s">
        <v>360</v>
      </c>
      <c r="F131" s="50" t="str">
        <f t="shared" si="0"/>
        <v>Sophie Davies</v>
      </c>
      <c r="G131" s="77" t="s">
        <v>360</v>
      </c>
      <c r="H131" s="50" t="s">
        <v>641</v>
      </c>
    </row>
    <row r="132" spans="1:8" ht="15.75" customHeight="1" x14ac:dyDescent="0.25">
      <c r="A132" s="75">
        <v>201</v>
      </c>
      <c r="B132" s="77" t="s">
        <v>208</v>
      </c>
      <c r="C132" s="77" t="s">
        <v>137</v>
      </c>
      <c r="D132" s="77" t="s">
        <v>32</v>
      </c>
      <c r="E132" s="77" t="s">
        <v>366</v>
      </c>
      <c r="F132" s="50" t="str">
        <f t="shared" si="0"/>
        <v>Mimi (amelia) Davis</v>
      </c>
      <c r="G132" s="77" t="s">
        <v>366</v>
      </c>
      <c r="H132" s="50" t="s">
        <v>643</v>
      </c>
    </row>
    <row r="133" spans="1:8" ht="15.75" customHeight="1" x14ac:dyDescent="0.25">
      <c r="A133" s="75">
        <v>202</v>
      </c>
      <c r="B133" s="77" t="s">
        <v>400</v>
      </c>
      <c r="C133" s="77" t="s">
        <v>137</v>
      </c>
      <c r="D133" s="77" t="s">
        <v>24</v>
      </c>
      <c r="E133" s="77" t="s">
        <v>361</v>
      </c>
      <c r="F133" s="50" t="str">
        <f t="shared" si="0"/>
        <v>Brett Davis</v>
      </c>
      <c r="G133" s="77" t="s">
        <v>361</v>
      </c>
      <c r="H133" s="50" t="s">
        <v>187</v>
      </c>
    </row>
    <row r="134" spans="1:8" ht="15.75" customHeight="1" x14ac:dyDescent="0.25">
      <c r="A134" s="75">
        <v>202</v>
      </c>
      <c r="B134" s="77" t="s">
        <v>400</v>
      </c>
      <c r="C134" s="77" t="s">
        <v>137</v>
      </c>
      <c r="D134" s="77" t="s">
        <v>24</v>
      </c>
      <c r="E134" s="77" t="s">
        <v>361</v>
      </c>
      <c r="F134" s="50" t="str">
        <f t="shared" si="0"/>
        <v>Brett Davis</v>
      </c>
      <c r="G134" s="77" t="s">
        <v>361</v>
      </c>
      <c r="H134" s="50" t="s">
        <v>189</v>
      </c>
    </row>
    <row r="135" spans="1:8" ht="15.75" customHeight="1" x14ac:dyDescent="0.25">
      <c r="A135" s="75">
        <v>203</v>
      </c>
      <c r="B135" s="77" t="s">
        <v>43</v>
      </c>
      <c r="C135" s="77" t="s">
        <v>137</v>
      </c>
      <c r="D135" s="77" t="s">
        <v>23</v>
      </c>
      <c r="E135" s="77" t="s">
        <v>364</v>
      </c>
      <c r="F135" s="50" t="str">
        <f t="shared" si="0"/>
        <v>Luke Davis</v>
      </c>
      <c r="G135" s="77" t="s">
        <v>364</v>
      </c>
      <c r="H135" s="50" t="s">
        <v>325</v>
      </c>
    </row>
    <row r="136" spans="1:8" ht="15.75" customHeight="1" x14ac:dyDescent="0.25">
      <c r="A136" s="76">
        <v>204</v>
      </c>
      <c r="B136" s="79" t="s">
        <v>209</v>
      </c>
      <c r="C136" s="79" t="s">
        <v>258</v>
      </c>
      <c r="D136" s="79" t="s">
        <v>32</v>
      </c>
      <c r="E136" s="79" t="s">
        <v>366</v>
      </c>
      <c r="F136" s="50" t="str">
        <f t="shared" si="0"/>
        <v>Kiya Dee</v>
      </c>
      <c r="G136" s="79" t="s">
        <v>366</v>
      </c>
      <c r="H136" s="50" t="s">
        <v>325</v>
      </c>
    </row>
    <row r="137" spans="1:8" ht="15.75" customHeight="1" x14ac:dyDescent="0.25">
      <c r="A137" s="75">
        <v>205</v>
      </c>
      <c r="B137" s="77" t="s">
        <v>50</v>
      </c>
      <c r="C137" s="77" t="s">
        <v>259</v>
      </c>
      <c r="D137" s="77" t="s">
        <v>59</v>
      </c>
      <c r="E137" s="77" t="s">
        <v>360</v>
      </c>
      <c r="F137" s="50" t="str">
        <f t="shared" si="0"/>
        <v>Emily Dent</v>
      </c>
      <c r="G137" s="77" t="s">
        <v>360</v>
      </c>
      <c r="H137" s="50" t="s">
        <v>189</v>
      </c>
    </row>
    <row r="138" spans="1:8" ht="15.75" customHeight="1" x14ac:dyDescent="0.25">
      <c r="A138" s="75">
        <v>206</v>
      </c>
      <c r="B138" s="77" t="s">
        <v>41</v>
      </c>
      <c r="C138" s="77" t="s">
        <v>518</v>
      </c>
      <c r="D138" s="77" t="s">
        <v>44</v>
      </c>
      <c r="E138" s="77" t="s">
        <v>362</v>
      </c>
      <c r="F138" s="50" t="str">
        <f t="shared" si="0"/>
        <v>Billy Dickinson</v>
      </c>
      <c r="G138" s="77" t="s">
        <v>362</v>
      </c>
      <c r="H138" s="50" t="s">
        <v>646</v>
      </c>
    </row>
    <row r="139" spans="1:8" ht="15.75" customHeight="1" x14ac:dyDescent="0.25">
      <c r="A139" s="75">
        <v>207</v>
      </c>
      <c r="B139" s="77" t="s">
        <v>401</v>
      </c>
      <c r="C139" s="77" t="s">
        <v>519</v>
      </c>
      <c r="D139" s="77" t="s">
        <v>620</v>
      </c>
      <c r="E139" s="77" t="s">
        <v>363</v>
      </c>
      <c r="F139" s="50" t="str">
        <f t="shared" si="0"/>
        <v>Belinda Dow</v>
      </c>
      <c r="G139" s="77" t="s">
        <v>363</v>
      </c>
      <c r="H139" s="50" t="s">
        <v>328</v>
      </c>
    </row>
    <row r="140" spans="1:8" ht="15.75" customHeight="1" x14ac:dyDescent="0.25">
      <c r="A140" s="75">
        <v>208</v>
      </c>
      <c r="B140" s="77" t="s">
        <v>49</v>
      </c>
      <c r="C140" s="77" t="s">
        <v>260</v>
      </c>
      <c r="D140" s="77" t="s">
        <v>308</v>
      </c>
      <c r="E140" s="77" t="s">
        <v>361</v>
      </c>
      <c r="F140" s="50" t="str">
        <f t="shared" si="0"/>
        <v>David Durden</v>
      </c>
      <c r="G140" s="77" t="s">
        <v>361</v>
      </c>
      <c r="H140" s="50" t="s">
        <v>328</v>
      </c>
    </row>
    <row r="141" spans="1:8" ht="15.75" customHeight="1" x14ac:dyDescent="0.25">
      <c r="A141" s="75">
        <v>208</v>
      </c>
      <c r="B141" s="77" t="s">
        <v>49</v>
      </c>
      <c r="C141" s="77" t="s">
        <v>260</v>
      </c>
      <c r="D141" s="77" t="s">
        <v>308</v>
      </c>
      <c r="E141" s="77" t="s">
        <v>361</v>
      </c>
      <c r="F141" s="50" t="str">
        <f t="shared" si="0"/>
        <v>David Durden</v>
      </c>
      <c r="G141" s="77" t="s">
        <v>361</v>
      </c>
      <c r="H141" s="50" t="s">
        <v>642</v>
      </c>
    </row>
    <row r="142" spans="1:8" ht="15.75" customHeight="1" x14ac:dyDescent="0.25">
      <c r="A142" s="75">
        <v>208</v>
      </c>
      <c r="B142" s="77" t="s">
        <v>49</v>
      </c>
      <c r="C142" s="77" t="s">
        <v>260</v>
      </c>
      <c r="D142" s="77" t="s">
        <v>308</v>
      </c>
      <c r="E142" s="77" t="s">
        <v>361</v>
      </c>
      <c r="F142" s="50" t="str">
        <f t="shared" si="0"/>
        <v>David Durden</v>
      </c>
      <c r="G142" s="77" t="s">
        <v>361</v>
      </c>
      <c r="H142" s="50" t="s">
        <v>648</v>
      </c>
    </row>
    <row r="143" spans="1:8" ht="15.75" customHeight="1" x14ac:dyDescent="0.25">
      <c r="A143" s="75">
        <v>208</v>
      </c>
      <c r="B143" s="77" t="s">
        <v>49</v>
      </c>
      <c r="C143" s="77" t="s">
        <v>260</v>
      </c>
      <c r="D143" s="77" t="s">
        <v>308</v>
      </c>
      <c r="E143" s="77" t="s">
        <v>361</v>
      </c>
      <c r="F143" s="50" t="str">
        <f t="shared" si="0"/>
        <v>David Durden</v>
      </c>
      <c r="G143" s="77" t="s">
        <v>361</v>
      </c>
      <c r="H143" s="50" t="s">
        <v>643</v>
      </c>
    </row>
    <row r="144" spans="1:8" ht="15.75" customHeight="1" x14ac:dyDescent="0.25">
      <c r="A144" s="75">
        <v>209</v>
      </c>
      <c r="B144" s="77" t="s">
        <v>155</v>
      </c>
      <c r="C144" s="77" t="s">
        <v>520</v>
      </c>
      <c r="D144" s="77" t="s">
        <v>32</v>
      </c>
      <c r="E144" s="77" t="s">
        <v>363</v>
      </c>
      <c r="F144" s="50" t="str">
        <f t="shared" si="0"/>
        <v>Amy Eastcott</v>
      </c>
      <c r="G144" s="77" t="s">
        <v>363</v>
      </c>
      <c r="H144" s="50" t="s">
        <v>651</v>
      </c>
    </row>
    <row r="145" spans="1:8" ht="15.75" customHeight="1" x14ac:dyDescent="0.25">
      <c r="A145" s="75">
        <v>210</v>
      </c>
      <c r="B145" s="77" t="s">
        <v>402</v>
      </c>
      <c r="C145" s="77" t="s">
        <v>521</v>
      </c>
      <c r="D145" s="77" t="s">
        <v>306</v>
      </c>
      <c r="E145" s="77" t="s">
        <v>363</v>
      </c>
      <c r="F145" s="50" t="str">
        <f t="shared" si="0"/>
        <v>Elizabeth Edden</v>
      </c>
      <c r="G145" s="77" t="s">
        <v>363</v>
      </c>
      <c r="H145" s="50" t="s">
        <v>650</v>
      </c>
    </row>
    <row r="146" spans="1:8" ht="15.75" customHeight="1" x14ac:dyDescent="0.25">
      <c r="A146" s="75">
        <v>211</v>
      </c>
      <c r="B146" s="77" t="s">
        <v>60</v>
      </c>
      <c r="C146" s="77" t="s">
        <v>261</v>
      </c>
      <c r="D146" s="77" t="s">
        <v>130</v>
      </c>
      <c r="E146" s="77" t="s">
        <v>361</v>
      </c>
      <c r="F146" s="50" t="str">
        <f t="shared" si="0"/>
        <v>James Edwards</v>
      </c>
      <c r="G146" s="77" t="s">
        <v>361</v>
      </c>
      <c r="H146" s="50" t="s">
        <v>187</v>
      </c>
    </row>
    <row r="147" spans="1:8" ht="15.75" customHeight="1" x14ac:dyDescent="0.25">
      <c r="A147" s="75">
        <v>212</v>
      </c>
      <c r="B147" s="77" t="s">
        <v>117</v>
      </c>
      <c r="C147" s="77" t="s">
        <v>261</v>
      </c>
      <c r="D147" s="77" t="s">
        <v>621</v>
      </c>
      <c r="E147" s="77" t="s">
        <v>361</v>
      </c>
      <c r="F147" s="50" t="str">
        <f t="shared" si="0"/>
        <v>Jonathan Edwards</v>
      </c>
      <c r="G147" s="77" t="s">
        <v>361</v>
      </c>
      <c r="H147" s="50" t="s">
        <v>646</v>
      </c>
    </row>
    <row r="148" spans="1:8" ht="15.75" customHeight="1" x14ac:dyDescent="0.25">
      <c r="A148" s="75">
        <v>213</v>
      </c>
      <c r="B148" s="77" t="s">
        <v>37</v>
      </c>
      <c r="C148" s="77" t="s">
        <v>522</v>
      </c>
      <c r="D148" s="77" t="s">
        <v>32</v>
      </c>
      <c r="E148" s="77" t="s">
        <v>366</v>
      </c>
      <c r="F148" s="50" t="str">
        <f t="shared" si="0"/>
        <v>Alice English</v>
      </c>
      <c r="G148" s="77" t="s">
        <v>366</v>
      </c>
      <c r="H148" s="50" t="s">
        <v>185</v>
      </c>
    </row>
    <row r="149" spans="1:8" ht="15.75" customHeight="1" x14ac:dyDescent="0.25">
      <c r="A149" s="75">
        <v>213</v>
      </c>
      <c r="B149" s="77" t="s">
        <v>37</v>
      </c>
      <c r="C149" s="77" t="s">
        <v>522</v>
      </c>
      <c r="D149" s="77" t="s">
        <v>32</v>
      </c>
      <c r="E149" s="77" t="s">
        <v>366</v>
      </c>
      <c r="F149" s="50" t="str">
        <f t="shared" si="0"/>
        <v>Alice English</v>
      </c>
      <c r="G149" s="77" t="s">
        <v>366</v>
      </c>
      <c r="H149" s="50" t="s">
        <v>187</v>
      </c>
    </row>
    <row r="150" spans="1:8" ht="15.75" customHeight="1" x14ac:dyDescent="0.25">
      <c r="A150" s="75">
        <v>214</v>
      </c>
      <c r="B150" s="77" t="s">
        <v>218</v>
      </c>
      <c r="C150" s="77" t="s">
        <v>262</v>
      </c>
      <c r="D150" s="77" t="s">
        <v>32</v>
      </c>
      <c r="E150" s="77" t="s">
        <v>362</v>
      </c>
      <c r="F150" s="50" t="str">
        <f t="shared" si="0"/>
        <v>Isaac Evans</v>
      </c>
      <c r="G150" s="77" t="s">
        <v>362</v>
      </c>
      <c r="H150" s="50" t="s">
        <v>187</v>
      </c>
    </row>
    <row r="151" spans="1:8" ht="15.75" customHeight="1" x14ac:dyDescent="0.25">
      <c r="A151" s="75">
        <v>214</v>
      </c>
      <c r="B151" s="77" t="s">
        <v>218</v>
      </c>
      <c r="C151" s="77" t="s">
        <v>262</v>
      </c>
      <c r="D151" s="77" t="s">
        <v>32</v>
      </c>
      <c r="E151" s="77" t="s">
        <v>362</v>
      </c>
      <c r="F151" s="50" t="str">
        <f t="shared" si="0"/>
        <v>Isaac Evans</v>
      </c>
      <c r="G151" s="77" t="s">
        <v>362</v>
      </c>
      <c r="H151" s="50" t="s">
        <v>649</v>
      </c>
    </row>
    <row r="152" spans="1:8" ht="15.75" customHeight="1" x14ac:dyDescent="0.25">
      <c r="A152" s="75">
        <v>214</v>
      </c>
      <c r="B152" s="77" t="s">
        <v>218</v>
      </c>
      <c r="C152" s="77" t="s">
        <v>262</v>
      </c>
      <c r="D152" s="77" t="s">
        <v>32</v>
      </c>
      <c r="E152" s="77" t="s">
        <v>362</v>
      </c>
      <c r="F152" s="50" t="str">
        <f t="shared" si="0"/>
        <v>Isaac Evans</v>
      </c>
      <c r="G152" s="77" t="s">
        <v>362</v>
      </c>
      <c r="H152" s="50" t="s">
        <v>185</v>
      </c>
    </row>
    <row r="153" spans="1:8" ht="15.75" customHeight="1" x14ac:dyDescent="0.25">
      <c r="A153" s="75">
        <v>215</v>
      </c>
      <c r="B153" s="77" t="s">
        <v>403</v>
      </c>
      <c r="C153" s="77" t="s">
        <v>262</v>
      </c>
      <c r="D153" s="77" t="s">
        <v>32</v>
      </c>
      <c r="E153" s="77" t="s">
        <v>361</v>
      </c>
      <c r="F153" s="50" t="str">
        <f t="shared" si="0"/>
        <v>Matthew Evans</v>
      </c>
      <c r="G153" s="77" t="s">
        <v>361</v>
      </c>
      <c r="H153" s="50" t="s">
        <v>325</v>
      </c>
    </row>
    <row r="154" spans="1:8" ht="15.75" customHeight="1" x14ac:dyDescent="0.25">
      <c r="A154" s="75">
        <v>216</v>
      </c>
      <c r="B154" s="77" t="s">
        <v>212</v>
      </c>
      <c r="C154" s="77" t="s">
        <v>263</v>
      </c>
      <c r="D154" s="77" t="s">
        <v>32</v>
      </c>
      <c r="E154" s="77" t="s">
        <v>327</v>
      </c>
      <c r="F154" s="50" t="str">
        <f t="shared" si="0"/>
        <v>Elinor Farrier</v>
      </c>
      <c r="G154" s="77" t="s">
        <v>327</v>
      </c>
      <c r="H154" s="50" t="s">
        <v>338</v>
      </c>
    </row>
    <row r="155" spans="1:8" ht="15.75" customHeight="1" x14ac:dyDescent="0.25">
      <c r="A155" s="75">
        <v>216</v>
      </c>
      <c r="B155" s="77" t="s">
        <v>212</v>
      </c>
      <c r="C155" s="77" t="s">
        <v>263</v>
      </c>
      <c r="D155" s="77" t="s">
        <v>32</v>
      </c>
      <c r="E155" s="77" t="s">
        <v>327</v>
      </c>
      <c r="F155" s="50" t="str">
        <f t="shared" si="0"/>
        <v>Elinor Farrier</v>
      </c>
      <c r="G155" s="77" t="s">
        <v>327</v>
      </c>
      <c r="H155" s="50" t="s">
        <v>641</v>
      </c>
    </row>
    <row r="156" spans="1:8" ht="15.75" customHeight="1" x14ac:dyDescent="0.25">
      <c r="A156" s="75">
        <v>217</v>
      </c>
      <c r="B156" s="77" t="s">
        <v>30</v>
      </c>
      <c r="C156" s="77" t="s">
        <v>264</v>
      </c>
      <c r="D156" s="77" t="s">
        <v>25</v>
      </c>
      <c r="E156" s="77" t="s">
        <v>365</v>
      </c>
      <c r="F156" s="50" t="str">
        <f t="shared" ref="F156:F219" si="1">B156&amp;" "&amp;C156</f>
        <v>Oliver Fisher</v>
      </c>
      <c r="G156" s="77" t="s">
        <v>365</v>
      </c>
      <c r="H156" s="50" t="s">
        <v>189</v>
      </c>
    </row>
    <row r="157" spans="1:8" ht="15.75" customHeight="1" x14ac:dyDescent="0.25">
      <c r="A157" s="75">
        <v>218</v>
      </c>
      <c r="B157" s="77" t="s">
        <v>404</v>
      </c>
      <c r="C157" s="77" t="s">
        <v>523</v>
      </c>
      <c r="D157" s="77" t="s">
        <v>622</v>
      </c>
      <c r="E157" s="77" t="s">
        <v>360</v>
      </c>
      <c r="F157" s="50" t="str">
        <f t="shared" si="1"/>
        <v>Rosa May Ford</v>
      </c>
      <c r="G157" s="77" t="s">
        <v>360</v>
      </c>
      <c r="H157" s="50" t="s">
        <v>645</v>
      </c>
    </row>
    <row r="158" spans="1:8" ht="15.75" customHeight="1" x14ac:dyDescent="0.25">
      <c r="A158" s="75">
        <v>219</v>
      </c>
      <c r="B158" s="77" t="s">
        <v>213</v>
      </c>
      <c r="C158" s="77" t="s">
        <v>52</v>
      </c>
      <c r="D158" s="77" t="s">
        <v>154</v>
      </c>
      <c r="E158" s="77" t="s">
        <v>363</v>
      </c>
      <c r="F158" s="50" t="str">
        <f t="shared" si="1"/>
        <v>Lorna Foster</v>
      </c>
      <c r="G158" s="77" t="s">
        <v>363</v>
      </c>
      <c r="H158" s="50" t="s">
        <v>647</v>
      </c>
    </row>
    <row r="159" spans="1:8" ht="15.75" customHeight="1" x14ac:dyDescent="0.25">
      <c r="A159" s="75">
        <v>219</v>
      </c>
      <c r="B159" s="77" t="s">
        <v>213</v>
      </c>
      <c r="C159" s="77" t="s">
        <v>52</v>
      </c>
      <c r="D159" s="77" t="s">
        <v>154</v>
      </c>
      <c r="E159" s="77" t="s">
        <v>363</v>
      </c>
      <c r="F159" s="50" t="str">
        <f t="shared" si="1"/>
        <v>Lorna Foster</v>
      </c>
      <c r="G159" s="77" t="s">
        <v>363</v>
      </c>
      <c r="H159" s="50" t="s">
        <v>646</v>
      </c>
    </row>
    <row r="160" spans="1:8" ht="15.75" customHeight="1" x14ac:dyDescent="0.25">
      <c r="A160" s="75">
        <v>219</v>
      </c>
      <c r="B160" s="77" t="s">
        <v>213</v>
      </c>
      <c r="C160" s="77" t="s">
        <v>52</v>
      </c>
      <c r="D160" s="77" t="s">
        <v>154</v>
      </c>
      <c r="E160" s="77" t="s">
        <v>363</v>
      </c>
      <c r="F160" s="50" t="str">
        <f t="shared" si="1"/>
        <v>Lorna Foster</v>
      </c>
      <c r="G160" s="77" t="s">
        <v>363</v>
      </c>
      <c r="H160" s="50" t="s">
        <v>644</v>
      </c>
    </row>
    <row r="161" spans="1:8" ht="15.75" customHeight="1" x14ac:dyDescent="0.25">
      <c r="A161" s="75">
        <v>220</v>
      </c>
      <c r="B161" s="77" t="s">
        <v>139</v>
      </c>
      <c r="C161" s="77" t="s">
        <v>52</v>
      </c>
      <c r="D161" s="77" t="s">
        <v>32</v>
      </c>
      <c r="E161" s="77" t="s">
        <v>360</v>
      </c>
      <c r="F161" s="50" t="str">
        <f t="shared" si="1"/>
        <v>Milly Foster</v>
      </c>
      <c r="G161" s="77" t="s">
        <v>360</v>
      </c>
      <c r="H161" s="50" t="s">
        <v>328</v>
      </c>
    </row>
    <row r="162" spans="1:8" ht="15.75" customHeight="1" x14ac:dyDescent="0.25">
      <c r="A162" s="75">
        <v>221</v>
      </c>
      <c r="B162" s="77" t="s">
        <v>390</v>
      </c>
      <c r="C162" s="77" t="s">
        <v>524</v>
      </c>
      <c r="D162" s="77" t="s">
        <v>32</v>
      </c>
      <c r="E162" s="77" t="s">
        <v>362</v>
      </c>
      <c r="F162" s="50" t="str">
        <f t="shared" si="1"/>
        <v>Fred Fowler</v>
      </c>
      <c r="G162" s="77" t="s">
        <v>362</v>
      </c>
      <c r="H162" s="50" t="s">
        <v>641</v>
      </c>
    </row>
    <row r="163" spans="1:8" ht="15.75" customHeight="1" x14ac:dyDescent="0.25">
      <c r="A163" s="75">
        <v>221</v>
      </c>
      <c r="B163" s="77" t="s">
        <v>390</v>
      </c>
      <c r="C163" s="77" t="s">
        <v>524</v>
      </c>
      <c r="D163" s="77" t="s">
        <v>32</v>
      </c>
      <c r="E163" s="77" t="s">
        <v>362</v>
      </c>
      <c r="F163" s="50" t="str">
        <f t="shared" si="1"/>
        <v>Fred Fowler</v>
      </c>
      <c r="G163" s="77" t="s">
        <v>362</v>
      </c>
      <c r="H163" s="50" t="s">
        <v>338</v>
      </c>
    </row>
    <row r="164" spans="1:8" ht="15.75" customHeight="1" x14ac:dyDescent="0.25">
      <c r="A164" s="75">
        <v>221</v>
      </c>
      <c r="B164" s="77" t="s">
        <v>390</v>
      </c>
      <c r="C164" s="77" t="s">
        <v>524</v>
      </c>
      <c r="D164" s="77" t="s">
        <v>32</v>
      </c>
      <c r="E164" s="77" t="s">
        <v>362</v>
      </c>
      <c r="F164" s="50" t="str">
        <f t="shared" si="1"/>
        <v>Fred Fowler</v>
      </c>
      <c r="G164" s="77" t="s">
        <v>362</v>
      </c>
      <c r="H164" s="50" t="s">
        <v>649</v>
      </c>
    </row>
    <row r="165" spans="1:8" ht="15.75" customHeight="1" x14ac:dyDescent="0.25">
      <c r="A165" s="75">
        <v>222</v>
      </c>
      <c r="B165" s="77" t="s">
        <v>155</v>
      </c>
      <c r="C165" s="77" t="s">
        <v>525</v>
      </c>
      <c r="D165" s="77" t="s">
        <v>36</v>
      </c>
      <c r="E165" s="77" t="s">
        <v>363</v>
      </c>
      <c r="F165" s="50" t="str">
        <f t="shared" si="1"/>
        <v>Amy Gandhi</v>
      </c>
      <c r="G165" s="77" t="s">
        <v>363</v>
      </c>
      <c r="H165" s="50" t="s">
        <v>338</v>
      </c>
    </row>
    <row r="166" spans="1:8" ht="15.75" customHeight="1" x14ac:dyDescent="0.25">
      <c r="A166" s="75">
        <v>223</v>
      </c>
      <c r="B166" s="77" t="s">
        <v>405</v>
      </c>
      <c r="C166" s="77" t="s">
        <v>526</v>
      </c>
      <c r="D166" s="77" t="s">
        <v>47</v>
      </c>
      <c r="E166" s="77" t="s">
        <v>365</v>
      </c>
      <c r="F166" s="50" t="str">
        <f t="shared" si="1"/>
        <v>Dylan Gargett</v>
      </c>
      <c r="G166" s="77" t="s">
        <v>365</v>
      </c>
      <c r="H166" s="50" t="s">
        <v>647</v>
      </c>
    </row>
    <row r="167" spans="1:8" ht="15.75" customHeight="1" x14ac:dyDescent="0.25">
      <c r="A167" s="75">
        <v>223</v>
      </c>
      <c r="B167" s="77" t="s">
        <v>405</v>
      </c>
      <c r="C167" s="77" t="s">
        <v>526</v>
      </c>
      <c r="D167" s="77" t="s">
        <v>47</v>
      </c>
      <c r="E167" s="77" t="s">
        <v>365</v>
      </c>
      <c r="F167" s="50" t="str">
        <f t="shared" si="1"/>
        <v>Dylan Gargett</v>
      </c>
      <c r="G167" s="77" t="s">
        <v>365</v>
      </c>
      <c r="H167" s="50" t="s">
        <v>643</v>
      </c>
    </row>
    <row r="168" spans="1:8" ht="15.75" customHeight="1" x14ac:dyDescent="0.25">
      <c r="A168" s="75">
        <v>223</v>
      </c>
      <c r="B168" s="77" t="s">
        <v>405</v>
      </c>
      <c r="C168" s="77" t="s">
        <v>526</v>
      </c>
      <c r="D168" s="77" t="s">
        <v>47</v>
      </c>
      <c r="E168" s="77" t="s">
        <v>365</v>
      </c>
      <c r="F168" s="50" t="str">
        <f t="shared" si="1"/>
        <v>Dylan Gargett</v>
      </c>
      <c r="G168" s="77" t="s">
        <v>365</v>
      </c>
      <c r="H168" s="50" t="s">
        <v>644</v>
      </c>
    </row>
    <row r="169" spans="1:8" ht="15.75" customHeight="1" x14ac:dyDescent="0.25">
      <c r="A169" s="75">
        <v>224</v>
      </c>
      <c r="B169" s="77" t="s">
        <v>406</v>
      </c>
      <c r="C169" s="77" t="s">
        <v>527</v>
      </c>
      <c r="D169" s="77" t="s">
        <v>623</v>
      </c>
      <c r="E169" s="77" t="s">
        <v>363</v>
      </c>
      <c r="F169" s="50" t="str">
        <f t="shared" si="1"/>
        <v>Lottie Garratt</v>
      </c>
      <c r="G169" s="77" t="s">
        <v>363</v>
      </c>
      <c r="H169" s="50" t="s">
        <v>645</v>
      </c>
    </row>
    <row r="170" spans="1:8" ht="15.75" customHeight="1" x14ac:dyDescent="0.25">
      <c r="A170" s="75">
        <v>225</v>
      </c>
      <c r="B170" s="77" t="s">
        <v>53</v>
      </c>
      <c r="C170" s="77" t="s">
        <v>54</v>
      </c>
      <c r="D170" s="77" t="s">
        <v>36</v>
      </c>
      <c r="E170" s="77" t="s">
        <v>365</v>
      </c>
      <c r="F170" s="50" t="str">
        <f t="shared" si="1"/>
        <v>Owen Garrett</v>
      </c>
      <c r="G170" s="77" t="s">
        <v>365</v>
      </c>
      <c r="H170" s="50" t="s">
        <v>647</v>
      </c>
    </row>
    <row r="171" spans="1:8" ht="15.75" customHeight="1" x14ac:dyDescent="0.25">
      <c r="A171" s="75">
        <v>225</v>
      </c>
      <c r="B171" s="77" t="s">
        <v>53</v>
      </c>
      <c r="C171" s="77" t="s">
        <v>54</v>
      </c>
      <c r="D171" s="77" t="s">
        <v>36</v>
      </c>
      <c r="E171" s="77" t="s">
        <v>365</v>
      </c>
      <c r="F171" s="50" t="str">
        <f t="shared" si="1"/>
        <v>Owen Garrett</v>
      </c>
      <c r="G171" s="77" t="s">
        <v>365</v>
      </c>
      <c r="H171" s="50" t="s">
        <v>643</v>
      </c>
    </row>
    <row r="172" spans="1:8" ht="15.75" customHeight="1" x14ac:dyDescent="0.25">
      <c r="A172" s="75">
        <v>225</v>
      </c>
      <c r="B172" s="77" t="s">
        <v>53</v>
      </c>
      <c r="C172" s="77" t="s">
        <v>54</v>
      </c>
      <c r="D172" s="77" t="s">
        <v>36</v>
      </c>
      <c r="E172" s="77" t="s">
        <v>365</v>
      </c>
      <c r="F172" s="50" t="str">
        <f t="shared" si="1"/>
        <v>Owen Garrett</v>
      </c>
      <c r="G172" s="77" t="s">
        <v>365</v>
      </c>
      <c r="H172" s="50" t="s">
        <v>644</v>
      </c>
    </row>
    <row r="173" spans="1:8" ht="15.75" customHeight="1" x14ac:dyDescent="0.25">
      <c r="A173" s="75">
        <v>226</v>
      </c>
      <c r="B173" s="77" t="s">
        <v>175</v>
      </c>
      <c r="C173" s="77" t="s">
        <v>266</v>
      </c>
      <c r="D173" s="77" t="s">
        <v>21</v>
      </c>
      <c r="E173" s="77" t="s">
        <v>364</v>
      </c>
      <c r="F173" s="50" t="str">
        <f t="shared" si="1"/>
        <v>Henry Gibbs</v>
      </c>
      <c r="G173" s="77" t="s">
        <v>364</v>
      </c>
      <c r="H173" s="50" t="s">
        <v>189</v>
      </c>
    </row>
    <row r="174" spans="1:8" ht="15.75" customHeight="1" x14ac:dyDescent="0.25">
      <c r="A174" s="75">
        <v>227</v>
      </c>
      <c r="B174" s="77" t="s">
        <v>407</v>
      </c>
      <c r="C174" s="77" t="s">
        <v>528</v>
      </c>
      <c r="D174" s="77" t="s">
        <v>24</v>
      </c>
      <c r="E174" s="77" t="s">
        <v>360</v>
      </c>
      <c r="F174" s="50" t="str">
        <f t="shared" si="1"/>
        <v>Olivia Gillespie</v>
      </c>
      <c r="G174" s="77" t="s">
        <v>360</v>
      </c>
      <c r="H174" s="50" t="s">
        <v>338</v>
      </c>
    </row>
    <row r="175" spans="1:8" ht="15.75" customHeight="1" x14ac:dyDescent="0.25">
      <c r="A175" s="75">
        <v>227</v>
      </c>
      <c r="B175" s="77" t="s">
        <v>407</v>
      </c>
      <c r="C175" s="77" t="s">
        <v>528</v>
      </c>
      <c r="D175" s="77" t="s">
        <v>24</v>
      </c>
      <c r="E175" s="77" t="s">
        <v>360</v>
      </c>
      <c r="F175" s="50" t="str">
        <f t="shared" si="1"/>
        <v>Olivia Gillespie</v>
      </c>
      <c r="G175" s="77" t="s">
        <v>360</v>
      </c>
      <c r="H175" s="50" t="s">
        <v>641</v>
      </c>
    </row>
    <row r="176" spans="1:8" ht="15.75" customHeight="1" x14ac:dyDescent="0.25">
      <c r="A176" s="76">
        <v>228</v>
      </c>
      <c r="B176" s="79" t="s">
        <v>408</v>
      </c>
      <c r="C176" s="79" t="s">
        <v>529</v>
      </c>
      <c r="D176" s="79" t="s">
        <v>624</v>
      </c>
      <c r="E176" s="79" t="s">
        <v>361</v>
      </c>
      <c r="F176" s="50" t="str">
        <f t="shared" si="1"/>
        <v>Julien Gittens</v>
      </c>
      <c r="G176" s="79" t="s">
        <v>361</v>
      </c>
      <c r="H176" s="50" t="s">
        <v>645</v>
      </c>
    </row>
    <row r="177" spans="1:8" ht="15.75" customHeight="1" x14ac:dyDescent="0.25">
      <c r="A177" s="75">
        <v>229</v>
      </c>
      <c r="B177" s="77" t="s">
        <v>396</v>
      </c>
      <c r="C177" s="77" t="s">
        <v>530</v>
      </c>
      <c r="D177" s="77" t="s">
        <v>130</v>
      </c>
      <c r="E177" s="77" t="s">
        <v>361</v>
      </c>
      <c r="F177" s="50" t="str">
        <f t="shared" si="1"/>
        <v>Anthony Glover</v>
      </c>
      <c r="G177" s="77" t="s">
        <v>361</v>
      </c>
      <c r="H177" s="50" t="s">
        <v>189</v>
      </c>
    </row>
    <row r="178" spans="1:8" ht="15.75" customHeight="1" x14ac:dyDescent="0.25">
      <c r="A178" s="75">
        <v>230</v>
      </c>
      <c r="B178" s="77" t="s">
        <v>396</v>
      </c>
      <c r="C178" s="77" t="s">
        <v>142</v>
      </c>
      <c r="D178" s="77" t="s">
        <v>47</v>
      </c>
      <c r="E178" s="77" t="s">
        <v>365</v>
      </c>
      <c r="F178" s="50" t="str">
        <f t="shared" si="1"/>
        <v>Anthony Golding</v>
      </c>
      <c r="G178" s="77" t="s">
        <v>365</v>
      </c>
      <c r="H178" s="50" t="s">
        <v>642</v>
      </c>
    </row>
    <row r="179" spans="1:8" ht="15.75" customHeight="1" x14ac:dyDescent="0.25">
      <c r="A179" s="75">
        <v>230</v>
      </c>
      <c r="B179" s="77" t="s">
        <v>396</v>
      </c>
      <c r="C179" s="77" t="s">
        <v>142</v>
      </c>
      <c r="D179" s="77" t="s">
        <v>47</v>
      </c>
      <c r="E179" s="77" t="s">
        <v>365</v>
      </c>
      <c r="F179" s="50" t="str">
        <f t="shared" si="1"/>
        <v>Anthony Golding</v>
      </c>
      <c r="G179" s="77" t="s">
        <v>365</v>
      </c>
      <c r="H179" s="50" t="s">
        <v>641</v>
      </c>
    </row>
    <row r="180" spans="1:8" ht="15.75" customHeight="1" x14ac:dyDescent="0.25">
      <c r="A180" s="75">
        <v>230</v>
      </c>
      <c r="B180" s="77" t="s">
        <v>396</v>
      </c>
      <c r="C180" s="77" t="s">
        <v>142</v>
      </c>
      <c r="D180" s="77" t="s">
        <v>47</v>
      </c>
      <c r="E180" s="77" t="s">
        <v>365</v>
      </c>
      <c r="F180" s="50" t="str">
        <f t="shared" si="1"/>
        <v>Anthony Golding</v>
      </c>
      <c r="G180" s="77" t="s">
        <v>365</v>
      </c>
      <c r="H180" s="50" t="s">
        <v>338</v>
      </c>
    </row>
    <row r="181" spans="1:8" ht="15.75" customHeight="1" x14ac:dyDescent="0.25">
      <c r="A181" s="75">
        <v>231</v>
      </c>
      <c r="B181" s="77" t="s">
        <v>409</v>
      </c>
      <c r="C181" s="77" t="s">
        <v>531</v>
      </c>
      <c r="D181" s="77" t="s">
        <v>55</v>
      </c>
      <c r="E181" s="77" t="s">
        <v>361</v>
      </c>
      <c r="F181" s="50" t="str">
        <f t="shared" si="1"/>
        <v>Charlie  Goodwin (f38)</v>
      </c>
      <c r="G181" s="77" t="s">
        <v>361</v>
      </c>
      <c r="H181" s="50" t="s">
        <v>644</v>
      </c>
    </row>
    <row r="182" spans="1:8" ht="15.75" customHeight="1" x14ac:dyDescent="0.25">
      <c r="A182" s="75">
        <v>231</v>
      </c>
      <c r="B182" s="77" t="s">
        <v>409</v>
      </c>
      <c r="C182" s="77" t="s">
        <v>531</v>
      </c>
      <c r="D182" s="77" t="s">
        <v>55</v>
      </c>
      <c r="E182" s="77" t="s">
        <v>361</v>
      </c>
      <c r="F182" s="50" t="str">
        <f t="shared" si="1"/>
        <v>Charlie  Goodwin (f38)</v>
      </c>
      <c r="G182" s="77" t="s">
        <v>361</v>
      </c>
      <c r="H182" s="50" t="s">
        <v>647</v>
      </c>
    </row>
    <row r="183" spans="1:8" ht="15.75" customHeight="1" x14ac:dyDescent="0.25">
      <c r="A183" s="75">
        <v>232</v>
      </c>
      <c r="B183" s="77" t="s">
        <v>143</v>
      </c>
      <c r="C183" s="77" t="s">
        <v>532</v>
      </c>
      <c r="D183" s="77" t="s">
        <v>130</v>
      </c>
      <c r="E183" s="77" t="s">
        <v>327</v>
      </c>
      <c r="F183" s="50" t="str">
        <f t="shared" si="1"/>
        <v>Annabel Gordon</v>
      </c>
      <c r="G183" s="77" t="s">
        <v>327</v>
      </c>
      <c r="H183" s="50" t="s">
        <v>642</v>
      </c>
    </row>
    <row r="184" spans="1:8" ht="15.75" customHeight="1" x14ac:dyDescent="0.25">
      <c r="A184" s="75">
        <v>232</v>
      </c>
      <c r="B184" s="77" t="s">
        <v>143</v>
      </c>
      <c r="C184" s="77" t="s">
        <v>532</v>
      </c>
      <c r="D184" s="77" t="s">
        <v>130</v>
      </c>
      <c r="E184" s="77" t="s">
        <v>327</v>
      </c>
      <c r="F184" s="50" t="str">
        <f t="shared" si="1"/>
        <v>Annabel Gordon</v>
      </c>
      <c r="G184" s="77" t="s">
        <v>327</v>
      </c>
      <c r="H184" s="50" t="s">
        <v>643</v>
      </c>
    </row>
    <row r="185" spans="1:8" ht="15.75" customHeight="1" x14ac:dyDescent="0.25">
      <c r="A185" s="75">
        <v>232</v>
      </c>
      <c r="B185" s="77" t="s">
        <v>143</v>
      </c>
      <c r="C185" s="77" t="s">
        <v>532</v>
      </c>
      <c r="D185" s="77" t="s">
        <v>130</v>
      </c>
      <c r="E185" s="77" t="s">
        <v>327</v>
      </c>
      <c r="F185" s="50" t="str">
        <f t="shared" si="1"/>
        <v>Annabel Gordon</v>
      </c>
      <c r="G185" s="77" t="s">
        <v>327</v>
      </c>
      <c r="H185" s="50" t="s">
        <v>338</v>
      </c>
    </row>
    <row r="186" spans="1:8" ht="15.75" customHeight="1" x14ac:dyDescent="0.25">
      <c r="A186" s="75">
        <v>233</v>
      </c>
      <c r="B186" s="77" t="s">
        <v>410</v>
      </c>
      <c r="C186" s="77" t="s">
        <v>57</v>
      </c>
      <c r="D186" s="77" t="s">
        <v>55</v>
      </c>
      <c r="E186" s="77" t="s">
        <v>366</v>
      </c>
      <c r="F186" s="50" t="str">
        <f t="shared" si="1"/>
        <v>Sadie Graham-Mulvaney</v>
      </c>
      <c r="G186" s="77" t="s">
        <v>366</v>
      </c>
      <c r="H186" s="50" t="s">
        <v>645</v>
      </c>
    </row>
    <row r="187" spans="1:8" ht="15.75" customHeight="1" x14ac:dyDescent="0.25">
      <c r="A187" s="75">
        <v>234</v>
      </c>
      <c r="B187" s="77" t="s">
        <v>56</v>
      </c>
      <c r="C187" s="77" t="s">
        <v>57</v>
      </c>
      <c r="D187" s="77" t="s">
        <v>55</v>
      </c>
      <c r="E187" s="77" t="s">
        <v>362</v>
      </c>
      <c r="F187" s="50" t="str">
        <f t="shared" si="1"/>
        <v>Aharon Graham-Mulvaney</v>
      </c>
      <c r="G187" s="77" t="s">
        <v>362</v>
      </c>
      <c r="H187" s="50" t="s">
        <v>649</v>
      </c>
    </row>
    <row r="188" spans="1:8" ht="15.75" customHeight="1" x14ac:dyDescent="0.25">
      <c r="A188" s="75">
        <v>234</v>
      </c>
      <c r="B188" s="77" t="s">
        <v>56</v>
      </c>
      <c r="C188" s="77" t="s">
        <v>57</v>
      </c>
      <c r="D188" s="77" t="s">
        <v>55</v>
      </c>
      <c r="E188" s="77" t="s">
        <v>362</v>
      </c>
      <c r="F188" s="50" t="str">
        <f t="shared" si="1"/>
        <v>Aharon Graham-Mulvaney</v>
      </c>
      <c r="G188" s="77" t="s">
        <v>362</v>
      </c>
      <c r="H188" s="50" t="s">
        <v>650</v>
      </c>
    </row>
    <row r="189" spans="1:8" ht="15.75" customHeight="1" x14ac:dyDescent="0.25">
      <c r="A189" s="75">
        <v>234</v>
      </c>
      <c r="B189" s="77" t="s">
        <v>56</v>
      </c>
      <c r="C189" s="77" t="s">
        <v>57</v>
      </c>
      <c r="D189" s="77" t="s">
        <v>55</v>
      </c>
      <c r="E189" s="77" t="s">
        <v>362</v>
      </c>
      <c r="F189" s="50" t="str">
        <f t="shared" si="1"/>
        <v>Aharon Graham-Mulvaney</v>
      </c>
      <c r="G189" s="77" t="s">
        <v>362</v>
      </c>
      <c r="H189" s="50" t="s">
        <v>185</v>
      </c>
    </row>
    <row r="190" spans="1:8" ht="15.75" customHeight="1" x14ac:dyDescent="0.25">
      <c r="A190" s="75">
        <v>233</v>
      </c>
      <c r="B190" s="77" t="s">
        <v>410</v>
      </c>
      <c r="C190" s="77" t="s">
        <v>57</v>
      </c>
      <c r="D190" s="77" t="s">
        <v>55</v>
      </c>
      <c r="E190" s="77" t="s">
        <v>366</v>
      </c>
      <c r="F190" s="50" t="str">
        <f t="shared" si="1"/>
        <v>Sadie Graham-Mulvaney</v>
      </c>
      <c r="G190" s="77" t="s">
        <v>366</v>
      </c>
      <c r="H190" s="50" t="s">
        <v>641</v>
      </c>
    </row>
    <row r="191" spans="1:8" ht="15.75" customHeight="1" x14ac:dyDescent="0.25">
      <c r="A191" s="75">
        <v>235</v>
      </c>
      <c r="B191" s="77" t="s">
        <v>411</v>
      </c>
      <c r="C191" s="77" t="s">
        <v>267</v>
      </c>
      <c r="D191" s="77" t="s">
        <v>32</v>
      </c>
      <c r="E191" s="77" t="s">
        <v>363</v>
      </c>
      <c r="F191" s="50" t="str">
        <f t="shared" si="1"/>
        <v>Bethan Griffiths</v>
      </c>
      <c r="G191" s="77" t="s">
        <v>363</v>
      </c>
      <c r="H191" s="50" t="s">
        <v>651</v>
      </c>
    </row>
    <row r="192" spans="1:8" ht="15.75" customHeight="1" x14ac:dyDescent="0.25">
      <c r="A192" s="75">
        <v>236</v>
      </c>
      <c r="B192" s="77" t="s">
        <v>46</v>
      </c>
      <c r="C192" s="77" t="s">
        <v>533</v>
      </c>
      <c r="D192" s="77" t="s">
        <v>623</v>
      </c>
      <c r="E192" s="77" t="s">
        <v>361</v>
      </c>
      <c r="F192" s="50" t="str">
        <f t="shared" si="1"/>
        <v>Paul Guest</v>
      </c>
      <c r="G192" s="77" t="s">
        <v>361</v>
      </c>
      <c r="H192" s="50" t="s">
        <v>338</v>
      </c>
    </row>
    <row r="193" spans="1:8" ht="15.75" customHeight="1" x14ac:dyDescent="0.25">
      <c r="A193" s="75">
        <v>236</v>
      </c>
      <c r="B193" s="77" t="s">
        <v>46</v>
      </c>
      <c r="C193" s="77" t="s">
        <v>533</v>
      </c>
      <c r="D193" s="77" t="s">
        <v>623</v>
      </c>
      <c r="E193" s="77" t="s">
        <v>361</v>
      </c>
      <c r="F193" s="50" t="str">
        <f t="shared" si="1"/>
        <v>Paul Guest</v>
      </c>
      <c r="G193" s="77" t="s">
        <v>361</v>
      </c>
      <c r="H193" s="50" t="s">
        <v>641</v>
      </c>
    </row>
    <row r="194" spans="1:8" ht="15.75" customHeight="1" x14ac:dyDescent="0.25">
      <c r="A194" s="75">
        <v>236</v>
      </c>
      <c r="B194" s="77" t="s">
        <v>46</v>
      </c>
      <c r="C194" s="77" t="s">
        <v>533</v>
      </c>
      <c r="D194" s="77" t="s">
        <v>623</v>
      </c>
      <c r="E194" s="77" t="s">
        <v>361</v>
      </c>
      <c r="F194" s="50" t="str">
        <f t="shared" si="1"/>
        <v>Paul Guest</v>
      </c>
      <c r="G194" s="77" t="s">
        <v>361</v>
      </c>
      <c r="H194" s="50" t="s">
        <v>642</v>
      </c>
    </row>
    <row r="195" spans="1:8" ht="15.75" customHeight="1" x14ac:dyDescent="0.25">
      <c r="A195" s="75">
        <v>237</v>
      </c>
      <c r="B195" s="77" t="s">
        <v>166</v>
      </c>
      <c r="C195" s="77" t="s">
        <v>534</v>
      </c>
      <c r="D195" s="77" t="s">
        <v>140</v>
      </c>
      <c r="E195" s="77" t="s">
        <v>361</v>
      </c>
      <c r="F195" s="50" t="str">
        <f t="shared" si="1"/>
        <v>Scott Gunning</v>
      </c>
      <c r="G195" s="77" t="s">
        <v>361</v>
      </c>
      <c r="H195" s="50" t="s">
        <v>641</v>
      </c>
    </row>
    <row r="196" spans="1:8" ht="15.75" customHeight="1" x14ac:dyDescent="0.25">
      <c r="A196" s="75">
        <v>238</v>
      </c>
      <c r="B196" s="77" t="s">
        <v>166</v>
      </c>
      <c r="C196" s="77" t="s">
        <v>534</v>
      </c>
      <c r="D196" s="77" t="s">
        <v>140</v>
      </c>
      <c r="E196" s="77" t="s">
        <v>361</v>
      </c>
      <c r="F196" s="50" t="str">
        <f t="shared" si="1"/>
        <v>Scott Gunning</v>
      </c>
      <c r="G196" s="77" t="s">
        <v>361</v>
      </c>
      <c r="H196" s="50" t="s">
        <v>338</v>
      </c>
    </row>
    <row r="197" spans="1:8" ht="15.75" customHeight="1" x14ac:dyDescent="0.25">
      <c r="A197" s="75">
        <v>239</v>
      </c>
      <c r="B197" s="77" t="s">
        <v>205</v>
      </c>
      <c r="C197" s="77" t="s">
        <v>535</v>
      </c>
      <c r="D197" s="77" t="s">
        <v>625</v>
      </c>
      <c r="E197" s="77" t="s">
        <v>362</v>
      </c>
      <c r="F197" s="50" t="str">
        <f t="shared" si="1"/>
        <v>Finley Hanham</v>
      </c>
      <c r="G197" s="77" t="s">
        <v>362</v>
      </c>
      <c r="H197" s="50" t="s">
        <v>646</v>
      </c>
    </row>
    <row r="198" spans="1:8" ht="15.75" customHeight="1" x14ac:dyDescent="0.25">
      <c r="A198" s="75">
        <v>240</v>
      </c>
      <c r="B198" s="77" t="s">
        <v>37</v>
      </c>
      <c r="C198" s="77" t="s">
        <v>536</v>
      </c>
      <c r="D198" s="77" t="s">
        <v>626</v>
      </c>
      <c r="E198" s="77" t="s">
        <v>363</v>
      </c>
      <c r="F198" s="50" t="str">
        <f t="shared" si="1"/>
        <v>Alice Harray</v>
      </c>
      <c r="G198" s="77" t="s">
        <v>363</v>
      </c>
      <c r="H198" s="50" t="s">
        <v>187</v>
      </c>
    </row>
    <row r="199" spans="1:8" ht="15.75" customHeight="1" x14ac:dyDescent="0.25">
      <c r="A199" s="75">
        <v>241</v>
      </c>
      <c r="B199" s="77" t="s">
        <v>265</v>
      </c>
      <c r="C199" s="77" t="s">
        <v>537</v>
      </c>
      <c r="D199" s="77" t="s">
        <v>44</v>
      </c>
      <c r="E199" s="77" t="s">
        <v>362</v>
      </c>
      <c r="F199" s="50" t="str">
        <f t="shared" si="1"/>
        <v>Fletcher Hart</v>
      </c>
      <c r="G199" s="77" t="s">
        <v>362</v>
      </c>
      <c r="H199" s="50" t="s">
        <v>325</v>
      </c>
    </row>
    <row r="200" spans="1:8" ht="15.75" customHeight="1" x14ac:dyDescent="0.25">
      <c r="A200" s="75">
        <v>242</v>
      </c>
      <c r="B200" s="77" t="s">
        <v>412</v>
      </c>
      <c r="C200" s="77" t="s">
        <v>538</v>
      </c>
      <c r="D200" s="77" t="s">
        <v>130</v>
      </c>
      <c r="E200" s="77" t="s">
        <v>366</v>
      </c>
      <c r="F200" s="50" t="str">
        <f t="shared" si="1"/>
        <v>Maisy Harvey</v>
      </c>
      <c r="G200" s="77" t="s">
        <v>366</v>
      </c>
      <c r="H200" s="50" t="s">
        <v>646</v>
      </c>
    </row>
    <row r="201" spans="1:8" ht="15.75" customHeight="1" x14ac:dyDescent="0.25">
      <c r="A201" s="75">
        <v>243</v>
      </c>
      <c r="B201" s="77" t="s">
        <v>146</v>
      </c>
      <c r="C201" s="77" t="s">
        <v>147</v>
      </c>
      <c r="D201" s="77" t="s">
        <v>32</v>
      </c>
      <c r="E201" s="77" t="s">
        <v>360</v>
      </c>
      <c r="F201" s="50" t="str">
        <f t="shared" si="1"/>
        <v>Tamsin Hatton</v>
      </c>
      <c r="G201" s="77" t="s">
        <v>360</v>
      </c>
      <c r="H201" s="50" t="s">
        <v>188</v>
      </c>
    </row>
    <row r="202" spans="1:8" ht="15.75" customHeight="1" x14ac:dyDescent="0.25">
      <c r="A202" s="75">
        <v>243</v>
      </c>
      <c r="B202" s="77" t="s">
        <v>146</v>
      </c>
      <c r="C202" s="77" t="s">
        <v>147</v>
      </c>
      <c r="D202" s="77" t="s">
        <v>32</v>
      </c>
      <c r="E202" s="77" t="s">
        <v>360</v>
      </c>
      <c r="F202" s="50" t="str">
        <f t="shared" si="1"/>
        <v>Tamsin Hatton</v>
      </c>
      <c r="G202" s="77" t="s">
        <v>360</v>
      </c>
      <c r="H202" s="50" t="s">
        <v>338</v>
      </c>
    </row>
    <row r="203" spans="1:8" ht="15.75" customHeight="1" x14ac:dyDescent="0.25">
      <c r="A203" s="75">
        <v>244</v>
      </c>
      <c r="B203" s="77" t="s">
        <v>210</v>
      </c>
      <c r="C203" s="77" t="s">
        <v>268</v>
      </c>
      <c r="D203" s="77" t="s">
        <v>310</v>
      </c>
      <c r="E203" s="77" t="s">
        <v>327</v>
      </c>
      <c r="F203" s="50" t="str">
        <f t="shared" si="1"/>
        <v>Grace Hawker</v>
      </c>
      <c r="G203" s="77" t="s">
        <v>327</v>
      </c>
      <c r="H203" s="50" t="s">
        <v>647</v>
      </c>
    </row>
    <row r="204" spans="1:8" ht="15.75" customHeight="1" x14ac:dyDescent="0.25">
      <c r="A204" s="75">
        <v>244</v>
      </c>
      <c r="B204" s="77" t="s">
        <v>210</v>
      </c>
      <c r="C204" s="77" t="s">
        <v>268</v>
      </c>
      <c r="D204" s="77" t="s">
        <v>310</v>
      </c>
      <c r="E204" s="77" t="s">
        <v>327</v>
      </c>
      <c r="F204" s="50" t="str">
        <f t="shared" si="1"/>
        <v>Grace Hawker</v>
      </c>
      <c r="G204" s="77" t="s">
        <v>327</v>
      </c>
      <c r="H204" s="50" t="s">
        <v>644</v>
      </c>
    </row>
    <row r="205" spans="1:8" ht="15.75" customHeight="1" x14ac:dyDescent="0.25">
      <c r="A205" s="75">
        <v>245</v>
      </c>
      <c r="B205" s="77" t="s">
        <v>413</v>
      </c>
      <c r="C205" s="77" t="s">
        <v>539</v>
      </c>
      <c r="D205" s="77" t="s">
        <v>32</v>
      </c>
      <c r="E205" s="77" t="s">
        <v>327</v>
      </c>
      <c r="F205" s="50" t="str">
        <f t="shared" si="1"/>
        <v>Bluebell Heath-Smith</v>
      </c>
      <c r="G205" s="77" t="s">
        <v>327</v>
      </c>
      <c r="H205" s="50" t="s">
        <v>189</v>
      </c>
    </row>
    <row r="206" spans="1:8" ht="15.75" customHeight="1" x14ac:dyDescent="0.25">
      <c r="A206" s="75">
        <v>246</v>
      </c>
      <c r="B206" s="77" t="s">
        <v>414</v>
      </c>
      <c r="C206" s="77" t="s">
        <v>540</v>
      </c>
      <c r="D206" s="77" t="s">
        <v>627</v>
      </c>
      <c r="E206" s="77" t="s">
        <v>364</v>
      </c>
      <c r="F206" s="50" t="str">
        <f t="shared" si="1"/>
        <v>Oscar Hennessy Leach</v>
      </c>
      <c r="G206" s="77" t="s">
        <v>364</v>
      </c>
      <c r="H206" s="50" t="s">
        <v>336</v>
      </c>
    </row>
    <row r="207" spans="1:8" ht="15.75" customHeight="1" x14ac:dyDescent="0.25">
      <c r="A207" s="75">
        <v>247</v>
      </c>
      <c r="B207" s="77" t="s">
        <v>77</v>
      </c>
      <c r="C207" s="77" t="s">
        <v>541</v>
      </c>
      <c r="D207" s="77" t="s">
        <v>306</v>
      </c>
      <c r="E207" s="77" t="s">
        <v>360</v>
      </c>
      <c r="F207" s="50" t="str">
        <f t="shared" si="1"/>
        <v>Georgia Hewitt</v>
      </c>
      <c r="G207" s="77" t="s">
        <v>360</v>
      </c>
      <c r="H207" s="50" t="s">
        <v>188</v>
      </c>
    </row>
    <row r="208" spans="1:8" ht="15.75" customHeight="1" x14ac:dyDescent="0.25">
      <c r="A208" s="75">
        <v>247</v>
      </c>
      <c r="B208" s="77" t="s">
        <v>77</v>
      </c>
      <c r="C208" s="77" t="s">
        <v>541</v>
      </c>
      <c r="D208" s="77" t="s">
        <v>306</v>
      </c>
      <c r="E208" s="77" t="s">
        <v>360</v>
      </c>
      <c r="F208" s="50" t="str">
        <f t="shared" si="1"/>
        <v>Georgia Hewitt</v>
      </c>
      <c r="G208" s="77" t="s">
        <v>360</v>
      </c>
      <c r="H208" s="50" t="s">
        <v>641</v>
      </c>
    </row>
    <row r="209" spans="1:8" ht="15.75" customHeight="1" x14ac:dyDescent="0.25">
      <c r="A209" s="75">
        <v>248</v>
      </c>
      <c r="B209" s="77" t="s">
        <v>64</v>
      </c>
      <c r="C209" s="77" t="s">
        <v>542</v>
      </c>
      <c r="D209" s="77" t="s">
        <v>628</v>
      </c>
      <c r="E209" s="77" t="s">
        <v>363</v>
      </c>
      <c r="F209" s="50" t="str">
        <f t="shared" si="1"/>
        <v>Lucy Hickson</v>
      </c>
      <c r="G209" s="77" t="s">
        <v>363</v>
      </c>
      <c r="H209" s="50" t="s">
        <v>641</v>
      </c>
    </row>
    <row r="210" spans="1:8" ht="15.75" customHeight="1" x14ac:dyDescent="0.25">
      <c r="A210" s="75">
        <v>249</v>
      </c>
      <c r="B210" s="77" t="s">
        <v>415</v>
      </c>
      <c r="C210" s="77" t="s">
        <v>543</v>
      </c>
      <c r="D210" s="77" t="s">
        <v>32</v>
      </c>
      <c r="E210" s="77" t="s">
        <v>361</v>
      </c>
      <c r="F210" s="50" t="str">
        <f t="shared" si="1"/>
        <v>Gavin Higgins</v>
      </c>
      <c r="G210" s="77" t="s">
        <v>361</v>
      </c>
      <c r="H210" s="50" t="s">
        <v>643</v>
      </c>
    </row>
    <row r="211" spans="1:8" ht="15.75" customHeight="1" x14ac:dyDescent="0.25">
      <c r="A211" s="75">
        <v>249</v>
      </c>
      <c r="B211" s="77" t="s">
        <v>415</v>
      </c>
      <c r="C211" s="77" t="s">
        <v>543</v>
      </c>
      <c r="D211" s="77" t="s">
        <v>32</v>
      </c>
      <c r="E211" s="77" t="s">
        <v>361</v>
      </c>
      <c r="F211" s="50" t="str">
        <f t="shared" si="1"/>
        <v>Gavin Higgins</v>
      </c>
      <c r="G211" s="77" t="s">
        <v>361</v>
      </c>
      <c r="H211" s="50" t="s">
        <v>644</v>
      </c>
    </row>
    <row r="212" spans="1:8" ht="15.75" customHeight="1" x14ac:dyDescent="0.25">
      <c r="A212" s="75">
        <v>250</v>
      </c>
      <c r="B212" s="77" t="s">
        <v>149</v>
      </c>
      <c r="C212" s="77" t="s">
        <v>150</v>
      </c>
      <c r="D212" s="77" t="s">
        <v>32</v>
      </c>
      <c r="E212" s="77" t="s">
        <v>363</v>
      </c>
      <c r="F212" s="50" t="str">
        <f t="shared" si="1"/>
        <v>Rebecca Hoadley</v>
      </c>
      <c r="G212" s="77" t="s">
        <v>363</v>
      </c>
      <c r="H212" s="50" t="s">
        <v>189</v>
      </c>
    </row>
    <row r="213" spans="1:8" ht="15.75" customHeight="1" x14ac:dyDescent="0.25">
      <c r="A213" s="75">
        <v>251</v>
      </c>
      <c r="B213" s="77" t="s">
        <v>157</v>
      </c>
      <c r="C213" s="77" t="s">
        <v>544</v>
      </c>
      <c r="D213" s="77" t="s">
        <v>130</v>
      </c>
      <c r="E213" s="77" t="s">
        <v>366</v>
      </c>
      <c r="F213" s="50" t="str">
        <f t="shared" si="1"/>
        <v>Hannah Holman</v>
      </c>
      <c r="G213" s="77" t="s">
        <v>366</v>
      </c>
      <c r="H213" s="50" t="s">
        <v>646</v>
      </c>
    </row>
    <row r="214" spans="1:8" ht="15.75" customHeight="1" x14ac:dyDescent="0.25">
      <c r="A214" s="75">
        <v>252</v>
      </c>
      <c r="B214" s="77" t="s">
        <v>153</v>
      </c>
      <c r="C214" s="77" t="s">
        <v>269</v>
      </c>
      <c r="D214" s="77" t="s">
        <v>36</v>
      </c>
      <c r="E214" s="77" t="s">
        <v>360</v>
      </c>
      <c r="F214" s="50" t="str">
        <f t="shared" si="1"/>
        <v>Freya Holt</v>
      </c>
      <c r="G214" s="77" t="s">
        <v>360</v>
      </c>
      <c r="H214" s="50" t="s">
        <v>647</v>
      </c>
    </row>
    <row r="215" spans="1:8" ht="15.75" customHeight="1" x14ac:dyDescent="0.25">
      <c r="A215" s="75">
        <v>253</v>
      </c>
      <c r="B215" s="77" t="s">
        <v>220</v>
      </c>
      <c r="C215" s="77" t="s">
        <v>270</v>
      </c>
      <c r="D215" s="77" t="s">
        <v>32</v>
      </c>
      <c r="E215" s="77" t="s">
        <v>360</v>
      </c>
      <c r="F215" s="50" t="str">
        <f t="shared" si="1"/>
        <v>Flora Hopcraft</v>
      </c>
      <c r="G215" s="77" t="s">
        <v>360</v>
      </c>
      <c r="H215" s="50" t="s">
        <v>642</v>
      </c>
    </row>
    <row r="216" spans="1:8" ht="15.75" customHeight="1" x14ac:dyDescent="0.25">
      <c r="A216" s="75">
        <v>253</v>
      </c>
      <c r="B216" s="77" t="s">
        <v>220</v>
      </c>
      <c r="C216" s="77" t="s">
        <v>270</v>
      </c>
      <c r="D216" s="77" t="s">
        <v>32</v>
      </c>
      <c r="E216" s="77" t="s">
        <v>360</v>
      </c>
      <c r="F216" s="50" t="str">
        <f t="shared" si="1"/>
        <v>Flora Hopcraft</v>
      </c>
      <c r="G216" s="77" t="s">
        <v>360</v>
      </c>
      <c r="H216" s="50" t="s">
        <v>641</v>
      </c>
    </row>
    <row r="217" spans="1:8" ht="15.75" customHeight="1" x14ac:dyDescent="0.25">
      <c r="A217" s="75">
        <v>253</v>
      </c>
      <c r="B217" s="77" t="s">
        <v>220</v>
      </c>
      <c r="C217" s="77" t="s">
        <v>270</v>
      </c>
      <c r="D217" s="77" t="s">
        <v>32</v>
      </c>
      <c r="E217" s="77" t="s">
        <v>360</v>
      </c>
      <c r="F217" s="50" t="str">
        <f t="shared" si="1"/>
        <v>Flora Hopcraft</v>
      </c>
      <c r="G217" s="77" t="s">
        <v>360</v>
      </c>
      <c r="H217" s="50" t="s">
        <v>338</v>
      </c>
    </row>
    <row r="218" spans="1:8" ht="15.75" customHeight="1" x14ac:dyDescent="0.25">
      <c r="A218" s="75">
        <v>254</v>
      </c>
      <c r="B218" s="77" t="s">
        <v>175</v>
      </c>
      <c r="C218" s="77" t="s">
        <v>151</v>
      </c>
      <c r="D218" s="77" t="s">
        <v>40</v>
      </c>
      <c r="E218" s="77" t="s">
        <v>361</v>
      </c>
      <c r="F218" s="50" t="str">
        <f t="shared" si="1"/>
        <v>Henry Hopkins</v>
      </c>
      <c r="G218" s="77" t="s">
        <v>361</v>
      </c>
      <c r="H218" s="50" t="s">
        <v>645</v>
      </c>
    </row>
    <row r="219" spans="1:8" ht="15.75" customHeight="1" x14ac:dyDescent="0.25">
      <c r="A219" s="75">
        <v>254</v>
      </c>
      <c r="B219" s="77" t="s">
        <v>175</v>
      </c>
      <c r="C219" s="77" t="s">
        <v>151</v>
      </c>
      <c r="D219" s="77" t="s">
        <v>40</v>
      </c>
      <c r="E219" s="77" t="s">
        <v>361</v>
      </c>
      <c r="F219" s="50" t="str">
        <f t="shared" si="1"/>
        <v>Henry Hopkins</v>
      </c>
      <c r="G219" s="77" t="s">
        <v>361</v>
      </c>
      <c r="H219" s="50" t="s">
        <v>338</v>
      </c>
    </row>
    <row r="220" spans="1:8" ht="15.75" customHeight="1" x14ac:dyDescent="0.25">
      <c r="A220" s="75">
        <v>255</v>
      </c>
      <c r="B220" s="77" t="s">
        <v>238</v>
      </c>
      <c r="C220" s="77" t="s">
        <v>271</v>
      </c>
      <c r="D220" s="77" t="s">
        <v>32</v>
      </c>
      <c r="E220" s="77" t="s">
        <v>363</v>
      </c>
      <c r="F220" s="50" t="str">
        <f t="shared" ref="F220:F283" si="2">B220&amp;" "&amp;C220</f>
        <v>Ellen Horder</v>
      </c>
      <c r="G220" s="77" t="s">
        <v>363</v>
      </c>
      <c r="H220" s="50" t="s">
        <v>331</v>
      </c>
    </row>
    <row r="221" spans="1:8" ht="15.75" customHeight="1" x14ac:dyDescent="0.25">
      <c r="A221" s="75">
        <v>256</v>
      </c>
      <c r="B221" s="77" t="s">
        <v>416</v>
      </c>
      <c r="C221" s="77" t="s">
        <v>545</v>
      </c>
      <c r="D221" s="77" t="s">
        <v>629</v>
      </c>
      <c r="E221" s="77" t="s">
        <v>362</v>
      </c>
      <c r="F221" s="50" t="str">
        <f t="shared" si="2"/>
        <v>Louis How</v>
      </c>
      <c r="G221" s="77" t="s">
        <v>362</v>
      </c>
      <c r="H221" s="50" t="s">
        <v>187</v>
      </c>
    </row>
    <row r="222" spans="1:8" ht="15.75" customHeight="1" x14ac:dyDescent="0.25">
      <c r="A222" s="75">
        <v>257</v>
      </c>
      <c r="B222" s="77" t="s">
        <v>204</v>
      </c>
      <c r="C222" s="77" t="s">
        <v>545</v>
      </c>
      <c r="D222" s="77" t="s">
        <v>629</v>
      </c>
      <c r="E222" s="77" t="s">
        <v>365</v>
      </c>
      <c r="F222" s="50" t="str">
        <f t="shared" si="2"/>
        <v>Luca How</v>
      </c>
      <c r="G222" s="77" t="s">
        <v>365</v>
      </c>
      <c r="H222" s="50" t="s">
        <v>641</v>
      </c>
    </row>
    <row r="223" spans="1:8" ht="15.75" customHeight="1" x14ac:dyDescent="0.25">
      <c r="A223" s="75">
        <v>258</v>
      </c>
      <c r="B223" s="77" t="s">
        <v>136</v>
      </c>
      <c r="C223" s="77" t="s">
        <v>152</v>
      </c>
      <c r="D223" s="77" t="s">
        <v>32</v>
      </c>
      <c r="E223" s="77" t="s">
        <v>364</v>
      </c>
      <c r="F223" s="50" t="str">
        <f t="shared" si="2"/>
        <v>Sam Howell</v>
      </c>
      <c r="G223" s="77" t="s">
        <v>364</v>
      </c>
      <c r="H223" s="50" t="s">
        <v>641</v>
      </c>
    </row>
    <row r="224" spans="1:8" ht="15.75" customHeight="1" x14ac:dyDescent="0.25">
      <c r="A224" s="75">
        <v>258</v>
      </c>
      <c r="B224" s="77" t="s">
        <v>136</v>
      </c>
      <c r="C224" s="77" t="s">
        <v>152</v>
      </c>
      <c r="D224" s="77" t="s">
        <v>32</v>
      </c>
      <c r="E224" s="77" t="s">
        <v>364</v>
      </c>
      <c r="F224" s="50" t="str">
        <f t="shared" si="2"/>
        <v>Sam Howell</v>
      </c>
      <c r="G224" s="77" t="s">
        <v>364</v>
      </c>
      <c r="H224" s="50" t="s">
        <v>188</v>
      </c>
    </row>
    <row r="225" spans="1:8" ht="15.75" customHeight="1" x14ac:dyDescent="0.25">
      <c r="A225" s="75">
        <v>259</v>
      </c>
      <c r="B225" s="77" t="s">
        <v>153</v>
      </c>
      <c r="C225" s="77" t="s">
        <v>152</v>
      </c>
      <c r="D225" s="77" t="s">
        <v>32</v>
      </c>
      <c r="E225" s="77" t="s">
        <v>360</v>
      </c>
      <c r="F225" s="50" t="str">
        <f t="shared" si="2"/>
        <v>Freya Howell</v>
      </c>
      <c r="G225" s="77" t="s">
        <v>360</v>
      </c>
      <c r="H225" s="50" t="s">
        <v>189</v>
      </c>
    </row>
    <row r="226" spans="1:8" ht="15.75" customHeight="1" x14ac:dyDescent="0.25">
      <c r="A226" s="75">
        <v>260</v>
      </c>
      <c r="B226" s="77" t="s">
        <v>77</v>
      </c>
      <c r="C226" s="77" t="s">
        <v>152</v>
      </c>
      <c r="D226" s="77" t="s">
        <v>32</v>
      </c>
      <c r="E226" s="77" t="s">
        <v>327</v>
      </c>
      <c r="F226" s="50" t="str">
        <f t="shared" si="2"/>
        <v>Georgia Howell</v>
      </c>
      <c r="G226" s="77" t="s">
        <v>327</v>
      </c>
      <c r="H226" s="50" t="s">
        <v>189</v>
      </c>
    </row>
    <row r="227" spans="1:8" ht="15.75" customHeight="1" x14ac:dyDescent="0.25">
      <c r="A227" s="75">
        <v>261</v>
      </c>
      <c r="B227" s="77" t="s">
        <v>221</v>
      </c>
      <c r="C227" s="77" t="s">
        <v>272</v>
      </c>
      <c r="D227" s="77" t="s">
        <v>156</v>
      </c>
      <c r="E227" s="77" t="s">
        <v>366</v>
      </c>
      <c r="F227" s="50" t="str">
        <f t="shared" si="2"/>
        <v>Laura Hulme</v>
      </c>
      <c r="G227" s="77" t="s">
        <v>366</v>
      </c>
      <c r="H227" s="50" t="s">
        <v>642</v>
      </c>
    </row>
    <row r="228" spans="1:8" ht="15.75" customHeight="1" x14ac:dyDescent="0.25">
      <c r="A228" s="75">
        <v>261</v>
      </c>
      <c r="B228" s="77" t="s">
        <v>221</v>
      </c>
      <c r="C228" s="77" t="s">
        <v>272</v>
      </c>
      <c r="D228" s="77" t="s">
        <v>156</v>
      </c>
      <c r="E228" s="77" t="s">
        <v>366</v>
      </c>
      <c r="F228" s="50" t="str">
        <f t="shared" si="2"/>
        <v>Laura Hulme</v>
      </c>
      <c r="G228" s="77" t="s">
        <v>366</v>
      </c>
      <c r="H228" s="50" t="s">
        <v>338</v>
      </c>
    </row>
    <row r="229" spans="1:8" ht="15.75" customHeight="1" x14ac:dyDescent="0.25">
      <c r="A229" s="75">
        <v>262</v>
      </c>
      <c r="B229" s="77" t="s">
        <v>206</v>
      </c>
      <c r="C229" s="77" t="s">
        <v>546</v>
      </c>
      <c r="D229" s="77" t="s">
        <v>32</v>
      </c>
      <c r="E229" s="77" t="s">
        <v>364</v>
      </c>
      <c r="F229" s="50" t="str">
        <f t="shared" si="2"/>
        <v>Philip Hunt</v>
      </c>
      <c r="G229" s="77" t="s">
        <v>364</v>
      </c>
      <c r="H229" s="50" t="s">
        <v>338</v>
      </c>
    </row>
    <row r="230" spans="1:8" ht="15.75" customHeight="1" x14ac:dyDescent="0.25">
      <c r="A230" s="75">
        <v>262</v>
      </c>
      <c r="B230" s="77" t="s">
        <v>206</v>
      </c>
      <c r="C230" s="77" t="s">
        <v>546</v>
      </c>
      <c r="D230" s="77" t="s">
        <v>32</v>
      </c>
      <c r="E230" s="77" t="s">
        <v>364</v>
      </c>
      <c r="F230" s="50" t="str">
        <f t="shared" si="2"/>
        <v>Philip Hunt</v>
      </c>
      <c r="G230" s="77" t="s">
        <v>364</v>
      </c>
      <c r="H230" s="50" t="s">
        <v>641</v>
      </c>
    </row>
    <row r="231" spans="1:8" ht="15.75" customHeight="1" x14ac:dyDescent="0.25">
      <c r="A231" s="75">
        <v>263</v>
      </c>
      <c r="B231" s="77" t="s">
        <v>141</v>
      </c>
      <c r="C231" s="77" t="s">
        <v>273</v>
      </c>
      <c r="D231" s="77" t="s">
        <v>36</v>
      </c>
      <c r="E231" s="77" t="s">
        <v>361</v>
      </c>
      <c r="F231" s="50" t="str">
        <f t="shared" si="2"/>
        <v>George Hunter</v>
      </c>
      <c r="G231" s="77" t="s">
        <v>361</v>
      </c>
      <c r="H231" s="50" t="s">
        <v>641</v>
      </c>
    </row>
    <row r="232" spans="1:8" ht="15.75" customHeight="1" x14ac:dyDescent="0.25">
      <c r="A232" s="75">
        <v>263</v>
      </c>
      <c r="B232" s="77" t="s">
        <v>141</v>
      </c>
      <c r="C232" s="77" t="s">
        <v>273</v>
      </c>
      <c r="D232" s="77" t="s">
        <v>36</v>
      </c>
      <c r="E232" s="77" t="s">
        <v>361</v>
      </c>
      <c r="F232" s="50" t="str">
        <f t="shared" si="2"/>
        <v>George Hunter</v>
      </c>
      <c r="G232" s="77" t="s">
        <v>361</v>
      </c>
      <c r="H232" s="50" t="s">
        <v>645</v>
      </c>
    </row>
    <row r="233" spans="1:8" ht="15.75" customHeight="1" x14ac:dyDescent="0.25">
      <c r="A233" s="75">
        <v>264</v>
      </c>
      <c r="B233" s="77" t="s">
        <v>62</v>
      </c>
      <c r="C233" s="77" t="s">
        <v>63</v>
      </c>
      <c r="D233" s="77" t="s">
        <v>32</v>
      </c>
      <c r="E233" s="77" t="s">
        <v>363</v>
      </c>
      <c r="F233" s="50" t="str">
        <f t="shared" si="2"/>
        <v>Linsey Hutchins</v>
      </c>
      <c r="G233" s="77" t="s">
        <v>363</v>
      </c>
      <c r="H233" s="50" t="s">
        <v>647</v>
      </c>
    </row>
    <row r="234" spans="1:8" ht="15.75" customHeight="1" x14ac:dyDescent="0.25">
      <c r="A234" s="75">
        <v>264</v>
      </c>
      <c r="B234" s="77" t="s">
        <v>62</v>
      </c>
      <c r="C234" s="77" t="s">
        <v>63</v>
      </c>
      <c r="D234" s="77" t="s">
        <v>32</v>
      </c>
      <c r="E234" s="77" t="s">
        <v>363</v>
      </c>
      <c r="F234" s="50" t="str">
        <f t="shared" si="2"/>
        <v>Linsey Hutchins</v>
      </c>
      <c r="G234" s="77" t="s">
        <v>363</v>
      </c>
      <c r="H234" s="50" t="s">
        <v>646</v>
      </c>
    </row>
    <row r="235" spans="1:8" ht="15.75" customHeight="1" x14ac:dyDescent="0.25">
      <c r="A235" s="75">
        <v>264</v>
      </c>
      <c r="B235" s="77" t="s">
        <v>62</v>
      </c>
      <c r="C235" s="77" t="s">
        <v>63</v>
      </c>
      <c r="D235" s="77" t="s">
        <v>32</v>
      </c>
      <c r="E235" s="77" t="s">
        <v>363</v>
      </c>
      <c r="F235" s="50" t="str">
        <f t="shared" si="2"/>
        <v>Linsey Hutchins</v>
      </c>
      <c r="G235" s="77" t="s">
        <v>363</v>
      </c>
      <c r="H235" s="50" t="s">
        <v>643</v>
      </c>
    </row>
    <row r="236" spans="1:8" ht="15.75" customHeight="1" x14ac:dyDescent="0.25">
      <c r="A236" s="75">
        <v>264</v>
      </c>
      <c r="B236" s="77" t="s">
        <v>62</v>
      </c>
      <c r="C236" s="77" t="s">
        <v>63</v>
      </c>
      <c r="D236" s="77" t="s">
        <v>32</v>
      </c>
      <c r="E236" s="77" t="s">
        <v>363</v>
      </c>
      <c r="F236" s="50" t="str">
        <f t="shared" si="2"/>
        <v>Linsey Hutchins</v>
      </c>
      <c r="G236" s="77" t="s">
        <v>363</v>
      </c>
      <c r="H236" s="50" t="s">
        <v>644</v>
      </c>
    </row>
    <row r="237" spans="1:8" ht="15.75" customHeight="1" x14ac:dyDescent="0.25">
      <c r="A237" s="75">
        <v>265</v>
      </c>
      <c r="B237" s="77" t="s">
        <v>417</v>
      </c>
      <c r="C237" s="77" t="s">
        <v>547</v>
      </c>
      <c r="D237" s="77" t="s">
        <v>36</v>
      </c>
      <c r="E237" s="77" t="s">
        <v>363</v>
      </c>
      <c r="F237" s="50" t="str">
        <f t="shared" si="2"/>
        <v>Andrea Jesudason</v>
      </c>
      <c r="G237" s="77" t="s">
        <v>363</v>
      </c>
      <c r="H237" s="50" t="s">
        <v>642</v>
      </c>
    </row>
    <row r="238" spans="1:8" ht="15.75" customHeight="1" x14ac:dyDescent="0.25">
      <c r="A238" s="75">
        <v>266</v>
      </c>
      <c r="B238" s="77" t="s">
        <v>43</v>
      </c>
      <c r="C238" s="77" t="s">
        <v>548</v>
      </c>
      <c r="D238" s="77" t="s">
        <v>32</v>
      </c>
      <c r="E238" s="77" t="s">
        <v>365</v>
      </c>
      <c r="F238" s="50" t="str">
        <f t="shared" si="2"/>
        <v>Luke Johnson</v>
      </c>
      <c r="G238" s="77" t="s">
        <v>365</v>
      </c>
      <c r="H238" s="50" t="s">
        <v>189</v>
      </c>
    </row>
    <row r="239" spans="1:8" ht="15.75" customHeight="1" x14ac:dyDescent="0.25">
      <c r="A239" s="75">
        <v>266</v>
      </c>
      <c r="B239" s="77" t="s">
        <v>43</v>
      </c>
      <c r="C239" s="77" t="s">
        <v>548</v>
      </c>
      <c r="D239" s="77" t="s">
        <v>32</v>
      </c>
      <c r="E239" s="77" t="s">
        <v>365</v>
      </c>
      <c r="F239" s="50" t="str">
        <f t="shared" si="2"/>
        <v>Luke Johnson</v>
      </c>
      <c r="G239" s="77" t="s">
        <v>365</v>
      </c>
      <c r="H239" s="50" t="s">
        <v>642</v>
      </c>
    </row>
    <row r="240" spans="1:8" ht="15.75" customHeight="1" x14ac:dyDescent="0.25">
      <c r="A240" s="75">
        <v>266</v>
      </c>
      <c r="B240" s="77" t="s">
        <v>43</v>
      </c>
      <c r="C240" s="77" t="s">
        <v>548</v>
      </c>
      <c r="D240" s="77" t="s">
        <v>32</v>
      </c>
      <c r="E240" s="77" t="s">
        <v>365</v>
      </c>
      <c r="F240" s="50" t="str">
        <f t="shared" si="2"/>
        <v>Luke Johnson</v>
      </c>
      <c r="G240" s="77" t="s">
        <v>365</v>
      </c>
      <c r="H240" s="50" t="s">
        <v>648</v>
      </c>
    </row>
    <row r="241" spans="1:8" ht="15.75" customHeight="1" x14ac:dyDescent="0.25">
      <c r="A241" s="75">
        <v>267</v>
      </c>
      <c r="B241" s="77" t="s">
        <v>418</v>
      </c>
      <c r="C241" s="77" t="s">
        <v>548</v>
      </c>
      <c r="D241" s="77" t="s">
        <v>630</v>
      </c>
      <c r="E241" s="77" t="s">
        <v>366</v>
      </c>
      <c r="F241" s="50" t="str">
        <f t="shared" si="2"/>
        <v>Porscha Johnson</v>
      </c>
      <c r="G241" s="77" t="s">
        <v>366</v>
      </c>
      <c r="H241" s="50" t="s">
        <v>185</v>
      </c>
    </row>
    <row r="242" spans="1:8" ht="15.75" customHeight="1" x14ac:dyDescent="0.25">
      <c r="A242" s="75">
        <v>268</v>
      </c>
      <c r="B242" s="77" t="s">
        <v>222</v>
      </c>
      <c r="C242" s="77" t="s">
        <v>65</v>
      </c>
      <c r="D242" s="77" t="s">
        <v>311</v>
      </c>
      <c r="E242" s="77" t="s">
        <v>363</v>
      </c>
      <c r="F242" s="50" t="str">
        <f t="shared" si="2"/>
        <v>Karen Jones</v>
      </c>
      <c r="G242" s="77" t="s">
        <v>363</v>
      </c>
      <c r="H242" s="50" t="s">
        <v>646</v>
      </c>
    </row>
    <row r="243" spans="1:8" ht="15.75" customHeight="1" x14ac:dyDescent="0.25">
      <c r="A243" s="75">
        <v>269</v>
      </c>
      <c r="B243" s="77" t="s">
        <v>48</v>
      </c>
      <c r="C243" s="77" t="s">
        <v>65</v>
      </c>
      <c r="D243" s="77" t="s">
        <v>307</v>
      </c>
      <c r="E243" s="77" t="s">
        <v>364</v>
      </c>
      <c r="F243" s="50" t="str">
        <f t="shared" si="2"/>
        <v>Ben Jones</v>
      </c>
      <c r="G243" s="77" t="s">
        <v>364</v>
      </c>
      <c r="H243" s="50" t="s">
        <v>643</v>
      </c>
    </row>
    <row r="244" spans="1:8" ht="15.75" customHeight="1" x14ac:dyDescent="0.25">
      <c r="A244" s="75">
        <v>270</v>
      </c>
      <c r="B244" s="77" t="s">
        <v>419</v>
      </c>
      <c r="C244" s="77" t="s">
        <v>65</v>
      </c>
      <c r="D244" s="77" t="s">
        <v>631</v>
      </c>
      <c r="E244" s="77" t="s">
        <v>363</v>
      </c>
      <c r="F244" s="50" t="str">
        <f t="shared" si="2"/>
        <v>Ayesha Jones</v>
      </c>
      <c r="G244" s="77" t="s">
        <v>363</v>
      </c>
      <c r="H244" s="50" t="s">
        <v>643</v>
      </c>
    </row>
    <row r="245" spans="1:8" ht="15.75" customHeight="1" x14ac:dyDescent="0.25">
      <c r="A245" s="75">
        <v>271</v>
      </c>
      <c r="B245" s="77" t="s">
        <v>67</v>
      </c>
      <c r="C245" s="77" t="s">
        <v>65</v>
      </c>
      <c r="D245" s="77" t="s">
        <v>66</v>
      </c>
      <c r="E245" s="77" t="s">
        <v>362</v>
      </c>
      <c r="F245" s="50" t="str">
        <f t="shared" si="2"/>
        <v>Lewie Jones</v>
      </c>
      <c r="G245" s="77" t="s">
        <v>362</v>
      </c>
      <c r="H245" s="50" t="s">
        <v>643</v>
      </c>
    </row>
    <row r="246" spans="1:8" ht="15.75" customHeight="1" x14ac:dyDescent="0.25">
      <c r="A246" s="75">
        <v>271</v>
      </c>
      <c r="B246" s="77" t="s">
        <v>67</v>
      </c>
      <c r="C246" s="77" t="s">
        <v>65</v>
      </c>
      <c r="D246" s="77" t="s">
        <v>66</v>
      </c>
      <c r="E246" s="77" t="s">
        <v>362</v>
      </c>
      <c r="F246" s="50" t="str">
        <f t="shared" si="2"/>
        <v>Lewie Jones</v>
      </c>
      <c r="G246" s="77" t="s">
        <v>362</v>
      </c>
      <c r="H246" s="50" t="s">
        <v>644</v>
      </c>
    </row>
    <row r="247" spans="1:8" ht="15.75" customHeight="1" x14ac:dyDescent="0.25">
      <c r="A247" s="75">
        <v>272</v>
      </c>
      <c r="B247" s="77" t="s">
        <v>420</v>
      </c>
      <c r="C247" s="77" t="s">
        <v>65</v>
      </c>
      <c r="D247" s="77" t="s">
        <v>24</v>
      </c>
      <c r="E247" s="77" t="s">
        <v>363</v>
      </c>
      <c r="F247" s="50" t="str">
        <f t="shared" si="2"/>
        <v>Eleri Jones</v>
      </c>
      <c r="G247" s="77" t="s">
        <v>363</v>
      </c>
      <c r="H247" s="50" t="s">
        <v>641</v>
      </c>
    </row>
    <row r="248" spans="1:8" ht="15.75" customHeight="1" x14ac:dyDescent="0.25">
      <c r="A248" s="75">
        <v>272</v>
      </c>
      <c r="B248" s="77" t="s">
        <v>420</v>
      </c>
      <c r="C248" s="77" t="s">
        <v>65</v>
      </c>
      <c r="D248" s="77" t="s">
        <v>24</v>
      </c>
      <c r="E248" s="77" t="s">
        <v>363</v>
      </c>
      <c r="F248" s="50" t="str">
        <f t="shared" si="2"/>
        <v>Eleri Jones</v>
      </c>
      <c r="G248" s="77" t="s">
        <v>363</v>
      </c>
      <c r="H248" s="50" t="s">
        <v>338</v>
      </c>
    </row>
    <row r="249" spans="1:8" ht="15.75" customHeight="1" x14ac:dyDescent="0.25">
      <c r="A249" s="75">
        <v>273</v>
      </c>
      <c r="B249" s="77" t="s">
        <v>421</v>
      </c>
      <c r="C249" s="77" t="s">
        <v>549</v>
      </c>
      <c r="D249" s="77" t="s">
        <v>130</v>
      </c>
      <c r="E249" s="77" t="s">
        <v>361</v>
      </c>
      <c r="F249" s="50" t="str">
        <f t="shared" si="2"/>
        <v>Nicholas Kanonik</v>
      </c>
      <c r="G249" s="77" t="s">
        <v>361</v>
      </c>
      <c r="H249" s="50" t="s">
        <v>641</v>
      </c>
    </row>
    <row r="250" spans="1:8" ht="15.75" customHeight="1" x14ac:dyDescent="0.25">
      <c r="A250" s="75">
        <v>273</v>
      </c>
      <c r="B250" s="77" t="s">
        <v>421</v>
      </c>
      <c r="C250" s="77" t="s">
        <v>549</v>
      </c>
      <c r="D250" s="77" t="s">
        <v>130</v>
      </c>
      <c r="E250" s="77" t="s">
        <v>361</v>
      </c>
      <c r="F250" s="50" t="str">
        <f t="shared" si="2"/>
        <v>Nicholas Kanonik</v>
      </c>
      <c r="G250" s="77" t="s">
        <v>361</v>
      </c>
      <c r="H250" s="50" t="s">
        <v>188</v>
      </c>
    </row>
    <row r="251" spans="1:8" ht="15.75" customHeight="1" x14ac:dyDescent="0.25">
      <c r="A251" s="75">
        <v>274</v>
      </c>
      <c r="B251" s="77" t="s">
        <v>218</v>
      </c>
      <c r="C251" s="77" t="s">
        <v>550</v>
      </c>
      <c r="D251" s="77" t="s">
        <v>71</v>
      </c>
      <c r="E251" s="77" t="s">
        <v>365</v>
      </c>
      <c r="F251" s="50" t="str">
        <f t="shared" si="2"/>
        <v>Isaac Keeler-Robson</v>
      </c>
      <c r="G251" s="77" t="s">
        <v>365</v>
      </c>
      <c r="H251" s="50" t="s">
        <v>641</v>
      </c>
    </row>
    <row r="252" spans="1:8" ht="15.75" customHeight="1" x14ac:dyDescent="0.25">
      <c r="A252" s="75">
        <v>274</v>
      </c>
      <c r="B252" s="77" t="s">
        <v>218</v>
      </c>
      <c r="C252" s="77" t="s">
        <v>550</v>
      </c>
      <c r="D252" s="77" t="s">
        <v>71</v>
      </c>
      <c r="E252" s="77" t="s">
        <v>365</v>
      </c>
      <c r="F252" s="50" t="str">
        <f t="shared" si="2"/>
        <v>Isaac Keeler-Robson</v>
      </c>
      <c r="G252" s="77" t="s">
        <v>365</v>
      </c>
      <c r="H252" s="50" t="s">
        <v>338</v>
      </c>
    </row>
    <row r="253" spans="1:8" ht="15.75" customHeight="1" x14ac:dyDescent="0.25">
      <c r="A253" s="75">
        <v>275</v>
      </c>
      <c r="B253" s="77" t="s">
        <v>68</v>
      </c>
      <c r="C253" s="77" t="s">
        <v>69</v>
      </c>
      <c r="D253" s="77" t="s">
        <v>36</v>
      </c>
      <c r="E253" s="77" t="s">
        <v>361</v>
      </c>
      <c r="F253" s="50" t="str">
        <f t="shared" si="2"/>
        <v>Neil Kennedy</v>
      </c>
      <c r="G253" s="77" t="s">
        <v>361</v>
      </c>
      <c r="H253" s="50" t="s">
        <v>328</v>
      </c>
    </row>
    <row r="254" spans="1:8" ht="15.75" customHeight="1" x14ac:dyDescent="0.25">
      <c r="A254" s="75">
        <v>276</v>
      </c>
      <c r="B254" s="77" t="s">
        <v>422</v>
      </c>
      <c r="C254" s="77" t="s">
        <v>551</v>
      </c>
      <c r="D254" s="77" t="s">
        <v>632</v>
      </c>
      <c r="E254" s="77" t="s">
        <v>363</v>
      </c>
      <c r="F254" s="50" t="str">
        <f t="shared" si="2"/>
        <v>Helen Knight</v>
      </c>
      <c r="G254" s="77" t="s">
        <v>363</v>
      </c>
      <c r="H254" s="50" t="s">
        <v>325</v>
      </c>
    </row>
    <row r="255" spans="1:8" ht="15.75" customHeight="1" x14ac:dyDescent="0.25">
      <c r="A255" s="75">
        <v>277</v>
      </c>
      <c r="B255" s="77" t="s">
        <v>423</v>
      </c>
      <c r="C255" s="77" t="s">
        <v>552</v>
      </c>
      <c r="D255" s="77" t="s">
        <v>71</v>
      </c>
      <c r="E255" s="77" t="s">
        <v>362</v>
      </c>
      <c r="F255" s="50" t="str">
        <f t="shared" si="2"/>
        <v>Max Lancett</v>
      </c>
      <c r="G255" s="77" t="s">
        <v>362</v>
      </c>
      <c r="H255" s="50" t="s">
        <v>641</v>
      </c>
    </row>
    <row r="256" spans="1:8" ht="15.75" customHeight="1" x14ac:dyDescent="0.25">
      <c r="A256" s="75">
        <v>277</v>
      </c>
      <c r="B256" s="77" t="s">
        <v>423</v>
      </c>
      <c r="C256" s="77" t="s">
        <v>552</v>
      </c>
      <c r="D256" s="77" t="s">
        <v>71</v>
      </c>
      <c r="E256" s="77" t="s">
        <v>362</v>
      </c>
      <c r="F256" s="50" t="str">
        <f t="shared" si="2"/>
        <v>Max Lancett</v>
      </c>
      <c r="G256" s="77" t="s">
        <v>362</v>
      </c>
      <c r="H256" s="50" t="s">
        <v>338</v>
      </c>
    </row>
    <row r="257" spans="1:8" ht="15.75" customHeight="1" x14ac:dyDescent="0.25">
      <c r="A257" s="75">
        <v>278</v>
      </c>
      <c r="B257" s="77" t="s">
        <v>424</v>
      </c>
      <c r="C257" s="77" t="s">
        <v>552</v>
      </c>
      <c r="D257" s="77" t="s">
        <v>71</v>
      </c>
      <c r="E257" s="77" t="s">
        <v>327</v>
      </c>
      <c r="F257" s="50" t="str">
        <f t="shared" si="2"/>
        <v>Ava Lancett</v>
      </c>
      <c r="G257" s="77" t="s">
        <v>327</v>
      </c>
      <c r="H257" s="50" t="s">
        <v>642</v>
      </c>
    </row>
    <row r="258" spans="1:8" ht="15.75" customHeight="1" x14ac:dyDescent="0.25">
      <c r="A258" s="75">
        <v>278</v>
      </c>
      <c r="B258" s="77" t="s">
        <v>424</v>
      </c>
      <c r="C258" s="77" t="s">
        <v>552</v>
      </c>
      <c r="D258" s="77" t="s">
        <v>71</v>
      </c>
      <c r="E258" s="77" t="s">
        <v>327</v>
      </c>
      <c r="F258" s="50" t="str">
        <f t="shared" si="2"/>
        <v>Ava Lancett</v>
      </c>
      <c r="G258" s="77" t="s">
        <v>327</v>
      </c>
      <c r="H258" s="50" t="s">
        <v>648</v>
      </c>
    </row>
    <row r="259" spans="1:8" ht="15.75" customHeight="1" x14ac:dyDescent="0.25">
      <c r="A259" s="75">
        <v>278</v>
      </c>
      <c r="B259" s="77" t="s">
        <v>424</v>
      </c>
      <c r="C259" s="77" t="s">
        <v>552</v>
      </c>
      <c r="D259" s="77" t="s">
        <v>71</v>
      </c>
      <c r="E259" s="77" t="s">
        <v>327</v>
      </c>
      <c r="F259" s="50" t="str">
        <f t="shared" si="2"/>
        <v>Ava Lancett</v>
      </c>
      <c r="G259" s="77" t="s">
        <v>327</v>
      </c>
      <c r="H259" s="50" t="s">
        <v>641</v>
      </c>
    </row>
    <row r="260" spans="1:8" ht="15.75" customHeight="1" x14ac:dyDescent="0.25">
      <c r="A260" s="75">
        <v>279</v>
      </c>
      <c r="B260" s="77" t="s">
        <v>211</v>
      </c>
      <c r="C260" s="77" t="s">
        <v>553</v>
      </c>
      <c r="D260" s="77" t="s">
        <v>121</v>
      </c>
      <c r="E260" s="77" t="s">
        <v>365</v>
      </c>
      <c r="F260" s="50" t="str">
        <f t="shared" si="2"/>
        <v>Daniel Lawrence</v>
      </c>
      <c r="G260" s="77" t="s">
        <v>365</v>
      </c>
      <c r="H260" s="50" t="s">
        <v>641</v>
      </c>
    </row>
    <row r="261" spans="1:8" ht="15.75" customHeight="1" x14ac:dyDescent="0.25">
      <c r="A261" s="75">
        <v>280</v>
      </c>
      <c r="B261" s="77" t="s">
        <v>425</v>
      </c>
      <c r="C261" s="77" t="s">
        <v>554</v>
      </c>
      <c r="D261" s="77" t="s">
        <v>72</v>
      </c>
      <c r="E261" s="77" t="s">
        <v>363</v>
      </c>
      <c r="F261" s="50" t="str">
        <f t="shared" si="2"/>
        <v>Elaine Ledden</v>
      </c>
      <c r="G261" s="77" t="s">
        <v>363</v>
      </c>
      <c r="H261" s="50" t="s">
        <v>641</v>
      </c>
    </row>
    <row r="262" spans="1:8" ht="15.75" customHeight="1" x14ac:dyDescent="0.25">
      <c r="A262" s="75">
        <v>280</v>
      </c>
      <c r="B262" s="77" t="s">
        <v>425</v>
      </c>
      <c r="C262" s="77" t="s">
        <v>554</v>
      </c>
      <c r="D262" s="77" t="s">
        <v>72</v>
      </c>
      <c r="E262" s="77" t="s">
        <v>363</v>
      </c>
      <c r="F262" s="50" t="str">
        <f t="shared" si="2"/>
        <v>Elaine Ledden</v>
      </c>
      <c r="G262" s="77" t="s">
        <v>363</v>
      </c>
      <c r="H262" s="50" t="s">
        <v>338</v>
      </c>
    </row>
    <row r="263" spans="1:8" ht="15.75" customHeight="1" x14ac:dyDescent="0.25">
      <c r="A263" s="75">
        <v>281</v>
      </c>
      <c r="B263" s="77" t="s">
        <v>426</v>
      </c>
      <c r="C263" s="77" t="s">
        <v>555</v>
      </c>
      <c r="D263" s="77" t="s">
        <v>44</v>
      </c>
      <c r="E263" s="77" t="s">
        <v>364</v>
      </c>
      <c r="F263" s="50" t="str">
        <f t="shared" si="2"/>
        <v>Tye Leo-Stroud</v>
      </c>
      <c r="G263" s="77" t="s">
        <v>364</v>
      </c>
      <c r="H263" s="50" t="s">
        <v>641</v>
      </c>
    </row>
    <row r="264" spans="1:8" ht="15.75" customHeight="1" x14ac:dyDescent="0.25">
      <c r="A264" s="75">
        <v>282</v>
      </c>
      <c r="B264" s="77" t="s">
        <v>224</v>
      </c>
      <c r="C264" s="77" t="s">
        <v>274</v>
      </c>
      <c r="D264" s="77" t="s">
        <v>36</v>
      </c>
      <c r="E264" s="77" t="s">
        <v>361</v>
      </c>
      <c r="F264" s="50" t="str">
        <f t="shared" si="2"/>
        <v>Euco Lima</v>
      </c>
      <c r="G264" s="77" t="s">
        <v>361</v>
      </c>
      <c r="H264" s="50" t="s">
        <v>641</v>
      </c>
    </row>
    <row r="265" spans="1:8" ht="15.75" customHeight="1" x14ac:dyDescent="0.25">
      <c r="A265" s="75">
        <v>283</v>
      </c>
      <c r="B265" s="77" t="s">
        <v>46</v>
      </c>
      <c r="C265" s="77" t="s">
        <v>556</v>
      </c>
      <c r="D265" s="77" t="s">
        <v>633</v>
      </c>
      <c r="E265" s="77" t="s">
        <v>361</v>
      </c>
      <c r="F265" s="50" t="str">
        <f t="shared" si="2"/>
        <v>Paul Lockyer</v>
      </c>
      <c r="G265" s="77" t="s">
        <v>361</v>
      </c>
      <c r="H265" s="50" t="s">
        <v>187</v>
      </c>
    </row>
    <row r="266" spans="1:8" ht="15.75" customHeight="1" x14ac:dyDescent="0.25">
      <c r="A266" s="75">
        <v>283</v>
      </c>
      <c r="B266" s="77" t="s">
        <v>46</v>
      </c>
      <c r="C266" s="77" t="s">
        <v>556</v>
      </c>
      <c r="D266" s="77" t="s">
        <v>633</v>
      </c>
      <c r="E266" s="77" t="s">
        <v>361</v>
      </c>
      <c r="F266" s="50" t="str">
        <f t="shared" si="2"/>
        <v>Paul Lockyer</v>
      </c>
      <c r="G266" s="77" t="s">
        <v>361</v>
      </c>
      <c r="H266" s="50" t="s">
        <v>641</v>
      </c>
    </row>
    <row r="267" spans="1:8" ht="15.75" customHeight="1" x14ac:dyDescent="0.25">
      <c r="A267" s="75">
        <v>284</v>
      </c>
      <c r="B267" s="77" t="s">
        <v>386</v>
      </c>
      <c r="C267" s="77" t="s">
        <v>557</v>
      </c>
      <c r="D267" s="77" t="s">
        <v>32</v>
      </c>
      <c r="E267" s="77" t="s">
        <v>362</v>
      </c>
      <c r="F267" s="50" t="str">
        <f t="shared" si="2"/>
        <v>Ruben Lombard</v>
      </c>
      <c r="G267" s="77" t="s">
        <v>362</v>
      </c>
      <c r="H267" s="50" t="s">
        <v>643</v>
      </c>
    </row>
    <row r="268" spans="1:8" ht="15.75" customHeight="1" x14ac:dyDescent="0.25">
      <c r="A268" s="75">
        <v>285</v>
      </c>
      <c r="B268" s="77" t="s">
        <v>215</v>
      </c>
      <c r="C268" s="77" t="s">
        <v>558</v>
      </c>
      <c r="D268" s="77" t="s">
        <v>36</v>
      </c>
      <c r="E268" s="77" t="s">
        <v>363</v>
      </c>
      <c r="F268" s="50" t="str">
        <f t="shared" si="2"/>
        <v>Sarah Long</v>
      </c>
      <c r="G268" s="77" t="s">
        <v>363</v>
      </c>
      <c r="H268" s="50" t="s">
        <v>338</v>
      </c>
    </row>
    <row r="269" spans="1:8" ht="15.75" customHeight="1" x14ac:dyDescent="0.25">
      <c r="A269" s="75">
        <v>285</v>
      </c>
      <c r="B269" s="77" t="s">
        <v>215</v>
      </c>
      <c r="C269" s="77" t="s">
        <v>558</v>
      </c>
      <c r="D269" s="77" t="s">
        <v>36</v>
      </c>
      <c r="E269" s="77" t="s">
        <v>363</v>
      </c>
      <c r="F269" s="50" t="str">
        <f t="shared" si="2"/>
        <v>Sarah Long</v>
      </c>
      <c r="G269" s="77" t="s">
        <v>363</v>
      </c>
      <c r="H269" s="50" t="s">
        <v>641</v>
      </c>
    </row>
    <row r="270" spans="1:8" ht="15.75" customHeight="1" x14ac:dyDescent="0.25">
      <c r="A270" s="75">
        <v>286</v>
      </c>
      <c r="B270" s="77" t="s">
        <v>427</v>
      </c>
      <c r="C270" s="77" t="s">
        <v>559</v>
      </c>
      <c r="D270" s="77" t="s">
        <v>156</v>
      </c>
      <c r="E270" s="77" t="s">
        <v>327</v>
      </c>
      <c r="F270" s="50" t="str">
        <f t="shared" si="2"/>
        <v>Elsa Lovelock</v>
      </c>
      <c r="G270" s="77" t="s">
        <v>327</v>
      </c>
      <c r="H270" s="50" t="s">
        <v>328</v>
      </c>
    </row>
    <row r="271" spans="1:8" ht="15.75" customHeight="1" x14ac:dyDescent="0.25">
      <c r="A271" s="75">
        <v>287</v>
      </c>
      <c r="B271" s="77" t="s">
        <v>45</v>
      </c>
      <c r="C271" s="77" t="s">
        <v>158</v>
      </c>
      <c r="D271" s="77" t="s">
        <v>32</v>
      </c>
      <c r="E271" s="77" t="s">
        <v>360</v>
      </c>
      <c r="F271" s="50" t="str">
        <f t="shared" si="2"/>
        <v>Lily Marchant</v>
      </c>
      <c r="G271" s="77" t="s">
        <v>360</v>
      </c>
      <c r="H271" s="50" t="s">
        <v>338</v>
      </c>
    </row>
    <row r="272" spans="1:8" ht="15.75" customHeight="1" x14ac:dyDescent="0.25">
      <c r="A272" s="75">
        <v>287</v>
      </c>
      <c r="B272" s="77" t="s">
        <v>45</v>
      </c>
      <c r="C272" s="77" t="s">
        <v>158</v>
      </c>
      <c r="D272" s="77" t="s">
        <v>32</v>
      </c>
      <c r="E272" s="77" t="s">
        <v>360</v>
      </c>
      <c r="F272" s="50" t="str">
        <f t="shared" si="2"/>
        <v>Lily Marchant</v>
      </c>
      <c r="G272" s="77" t="s">
        <v>360</v>
      </c>
      <c r="H272" s="50" t="s">
        <v>188</v>
      </c>
    </row>
    <row r="273" spans="1:8" ht="15.75" customHeight="1" x14ac:dyDescent="0.25">
      <c r="A273" s="75">
        <v>288</v>
      </c>
      <c r="B273" s="77" t="s">
        <v>226</v>
      </c>
      <c r="C273" s="77" t="s">
        <v>73</v>
      </c>
      <c r="D273" s="77" t="s">
        <v>130</v>
      </c>
      <c r="E273" s="77" t="s">
        <v>327</v>
      </c>
      <c r="F273" s="50" t="str">
        <f t="shared" si="2"/>
        <v>Claire Marshall</v>
      </c>
      <c r="G273" s="77" t="s">
        <v>327</v>
      </c>
      <c r="H273" s="50" t="s">
        <v>188</v>
      </c>
    </row>
    <row r="274" spans="1:8" ht="15.75" customHeight="1" x14ac:dyDescent="0.25">
      <c r="A274" s="75">
        <v>288</v>
      </c>
      <c r="B274" s="77" t="s">
        <v>226</v>
      </c>
      <c r="C274" s="77" t="s">
        <v>73</v>
      </c>
      <c r="D274" s="77" t="s">
        <v>130</v>
      </c>
      <c r="E274" s="77" t="s">
        <v>327</v>
      </c>
      <c r="F274" s="50" t="str">
        <f t="shared" si="2"/>
        <v>Claire Marshall</v>
      </c>
      <c r="G274" s="77" t="s">
        <v>327</v>
      </c>
      <c r="H274" s="50" t="s">
        <v>642</v>
      </c>
    </row>
    <row r="275" spans="1:8" ht="15.75" customHeight="1" x14ac:dyDescent="0.25">
      <c r="A275" s="75">
        <v>288</v>
      </c>
      <c r="B275" s="77" t="s">
        <v>226</v>
      </c>
      <c r="C275" s="77" t="s">
        <v>73</v>
      </c>
      <c r="D275" s="77" t="s">
        <v>130</v>
      </c>
      <c r="E275" s="77" t="s">
        <v>327</v>
      </c>
      <c r="F275" s="50" t="str">
        <f t="shared" si="2"/>
        <v>Claire Marshall</v>
      </c>
      <c r="G275" s="77" t="s">
        <v>327</v>
      </c>
      <c r="H275" s="50" t="s">
        <v>338</v>
      </c>
    </row>
    <row r="276" spans="1:8" ht="15.75" customHeight="1" x14ac:dyDescent="0.25">
      <c r="A276" s="75">
        <v>289</v>
      </c>
      <c r="B276" s="77" t="s">
        <v>428</v>
      </c>
      <c r="C276" s="77" t="s">
        <v>560</v>
      </c>
      <c r="D276" s="77" t="s">
        <v>25</v>
      </c>
      <c r="E276" s="77" t="s">
        <v>365</v>
      </c>
      <c r="F276" s="50" t="str">
        <f t="shared" si="2"/>
        <v>Zack Marshfield</v>
      </c>
      <c r="G276" s="77" t="s">
        <v>365</v>
      </c>
      <c r="H276" s="50" t="s">
        <v>328</v>
      </c>
    </row>
    <row r="277" spans="1:8" ht="15.75" customHeight="1" x14ac:dyDescent="0.25">
      <c r="A277" s="75">
        <v>290</v>
      </c>
      <c r="B277" s="77" t="s">
        <v>26</v>
      </c>
      <c r="C277" s="77" t="s">
        <v>275</v>
      </c>
      <c r="D277" s="77" t="s">
        <v>32</v>
      </c>
      <c r="E277" s="77" t="s">
        <v>365</v>
      </c>
      <c r="F277" s="50" t="str">
        <f t="shared" si="2"/>
        <v>Charlie Mason</v>
      </c>
      <c r="G277" s="77" t="s">
        <v>365</v>
      </c>
      <c r="H277" s="50" t="s">
        <v>643</v>
      </c>
    </row>
    <row r="278" spans="1:8" ht="15.75" customHeight="1" x14ac:dyDescent="0.25">
      <c r="A278" s="75">
        <v>291</v>
      </c>
      <c r="B278" s="77" t="s">
        <v>227</v>
      </c>
      <c r="C278" s="77" t="s">
        <v>275</v>
      </c>
      <c r="D278" s="77" t="s">
        <v>74</v>
      </c>
      <c r="E278" s="77" t="s">
        <v>361</v>
      </c>
      <c r="F278" s="50" t="str">
        <f t="shared" si="2"/>
        <v>Neal Mason</v>
      </c>
      <c r="G278" s="77" t="s">
        <v>361</v>
      </c>
      <c r="H278" s="50" t="s">
        <v>650</v>
      </c>
    </row>
    <row r="279" spans="1:8" ht="15.75" customHeight="1" x14ac:dyDescent="0.25">
      <c r="A279" s="75">
        <v>292</v>
      </c>
      <c r="B279" s="77" t="s">
        <v>429</v>
      </c>
      <c r="C279" s="77" t="s">
        <v>561</v>
      </c>
      <c r="D279" s="77" t="s">
        <v>36</v>
      </c>
      <c r="E279" s="77" t="s">
        <v>327</v>
      </c>
      <c r="F279" s="50" t="str">
        <f t="shared" si="2"/>
        <v>Holly Massey - Jones</v>
      </c>
      <c r="G279" s="77" t="s">
        <v>327</v>
      </c>
      <c r="H279" s="50" t="s">
        <v>189</v>
      </c>
    </row>
    <row r="280" spans="1:8" ht="15.75" customHeight="1" x14ac:dyDescent="0.25">
      <c r="A280" s="75">
        <v>293</v>
      </c>
      <c r="B280" s="77" t="s">
        <v>430</v>
      </c>
      <c r="C280" s="77" t="s">
        <v>562</v>
      </c>
      <c r="D280" s="77" t="s">
        <v>22</v>
      </c>
      <c r="E280" s="77" t="s">
        <v>361</v>
      </c>
      <c r="F280" s="50" t="str">
        <f t="shared" si="2"/>
        <v>Jesse Mazzone Boomsma</v>
      </c>
      <c r="G280" s="77" t="s">
        <v>361</v>
      </c>
      <c r="H280" s="50" t="s">
        <v>187</v>
      </c>
    </row>
    <row r="281" spans="1:8" ht="15.75" customHeight="1" x14ac:dyDescent="0.25">
      <c r="A281" s="75">
        <v>294</v>
      </c>
      <c r="B281" s="77" t="s">
        <v>153</v>
      </c>
      <c r="C281" s="77" t="s">
        <v>563</v>
      </c>
      <c r="D281" s="77" t="s">
        <v>25</v>
      </c>
      <c r="E281" s="77" t="s">
        <v>360</v>
      </c>
      <c r="F281" s="50" t="str">
        <f t="shared" si="2"/>
        <v>Freya McFadden</v>
      </c>
      <c r="G281" s="77" t="s">
        <v>360</v>
      </c>
      <c r="H281" s="50" t="s">
        <v>189</v>
      </c>
    </row>
    <row r="282" spans="1:8" ht="15.75" customHeight="1" x14ac:dyDescent="0.25">
      <c r="A282" s="75">
        <v>295</v>
      </c>
      <c r="B282" s="77" t="s">
        <v>228</v>
      </c>
      <c r="C282" s="77" t="s">
        <v>276</v>
      </c>
      <c r="D282" s="77" t="s">
        <v>32</v>
      </c>
      <c r="E282" s="77" t="s">
        <v>361</v>
      </c>
      <c r="F282" s="50" t="str">
        <f t="shared" si="2"/>
        <v>Robert McGowan</v>
      </c>
      <c r="G282" s="77" t="s">
        <v>361</v>
      </c>
      <c r="H282" s="50" t="s">
        <v>338</v>
      </c>
    </row>
    <row r="283" spans="1:8" ht="15.75" customHeight="1" x14ac:dyDescent="0.25">
      <c r="A283" s="75">
        <v>295</v>
      </c>
      <c r="B283" s="77" t="s">
        <v>228</v>
      </c>
      <c r="C283" s="77" t="s">
        <v>276</v>
      </c>
      <c r="D283" s="77" t="s">
        <v>32</v>
      </c>
      <c r="E283" s="77" t="s">
        <v>361</v>
      </c>
      <c r="F283" s="50" t="str">
        <f t="shared" si="2"/>
        <v>Robert McGowan</v>
      </c>
      <c r="G283" s="77" t="s">
        <v>361</v>
      </c>
      <c r="H283" s="50" t="s">
        <v>641</v>
      </c>
    </row>
    <row r="284" spans="1:8" ht="15.75" customHeight="1" x14ac:dyDescent="0.25">
      <c r="A284" s="75">
        <v>296</v>
      </c>
      <c r="B284" s="77" t="s">
        <v>177</v>
      </c>
      <c r="C284" s="77" t="s">
        <v>564</v>
      </c>
      <c r="D284" s="77" t="s">
        <v>36</v>
      </c>
      <c r="E284" s="77" t="s">
        <v>360</v>
      </c>
      <c r="F284" s="50" t="str">
        <f t="shared" ref="F284:F347" si="3">B284&amp;" "&amp;C284</f>
        <v>Eleanor McIntosh</v>
      </c>
      <c r="G284" s="77" t="s">
        <v>360</v>
      </c>
      <c r="H284" s="50" t="s">
        <v>188</v>
      </c>
    </row>
    <row r="285" spans="1:8" ht="15.75" customHeight="1" x14ac:dyDescent="0.25">
      <c r="A285" s="75">
        <v>297</v>
      </c>
      <c r="B285" s="77" t="s">
        <v>229</v>
      </c>
      <c r="C285" s="77" t="s">
        <v>277</v>
      </c>
      <c r="D285" s="77" t="s">
        <v>22</v>
      </c>
      <c r="E285" s="77" t="s">
        <v>361</v>
      </c>
      <c r="F285" s="50" t="str">
        <f t="shared" si="3"/>
        <v>Andrew McKenzie</v>
      </c>
      <c r="G285" s="77" t="s">
        <v>361</v>
      </c>
      <c r="H285" s="50" t="s">
        <v>646</v>
      </c>
    </row>
    <row r="286" spans="1:8" ht="15.75" customHeight="1" x14ac:dyDescent="0.25">
      <c r="A286" s="75">
        <v>297</v>
      </c>
      <c r="B286" s="77" t="s">
        <v>229</v>
      </c>
      <c r="C286" s="77" t="s">
        <v>277</v>
      </c>
      <c r="D286" s="77" t="s">
        <v>22</v>
      </c>
      <c r="E286" s="77" t="s">
        <v>361</v>
      </c>
      <c r="F286" s="50" t="str">
        <f t="shared" si="3"/>
        <v>Andrew McKenzie</v>
      </c>
      <c r="G286" s="77" t="s">
        <v>361</v>
      </c>
      <c r="H286" s="50" t="s">
        <v>643</v>
      </c>
    </row>
    <row r="287" spans="1:8" ht="15.75" customHeight="1" x14ac:dyDescent="0.25">
      <c r="A287" s="75">
        <v>297</v>
      </c>
      <c r="B287" s="77" t="s">
        <v>229</v>
      </c>
      <c r="C287" s="77" t="s">
        <v>277</v>
      </c>
      <c r="D287" s="77" t="s">
        <v>22</v>
      </c>
      <c r="E287" s="77" t="s">
        <v>361</v>
      </c>
      <c r="F287" s="50" t="str">
        <f t="shared" si="3"/>
        <v>Andrew McKenzie</v>
      </c>
      <c r="G287" s="77" t="s">
        <v>361</v>
      </c>
      <c r="H287" s="50" t="s">
        <v>644</v>
      </c>
    </row>
    <row r="288" spans="1:8" ht="15.75" customHeight="1" x14ac:dyDescent="0.25">
      <c r="A288" s="75">
        <v>298</v>
      </c>
      <c r="B288" s="77" t="s">
        <v>216</v>
      </c>
      <c r="C288" s="77" t="s">
        <v>278</v>
      </c>
      <c r="D288" s="77" t="s">
        <v>32</v>
      </c>
      <c r="E288" s="77" t="s">
        <v>364</v>
      </c>
      <c r="F288" s="50" t="str">
        <f t="shared" si="3"/>
        <v>Archie McLean</v>
      </c>
      <c r="G288" s="77" t="s">
        <v>364</v>
      </c>
      <c r="H288" s="50" t="s">
        <v>641</v>
      </c>
    </row>
    <row r="289" spans="1:8" ht="15.75" customHeight="1" x14ac:dyDescent="0.25">
      <c r="A289" s="75">
        <v>299</v>
      </c>
      <c r="B289" s="77" t="s">
        <v>48</v>
      </c>
      <c r="C289" s="77" t="s">
        <v>565</v>
      </c>
      <c r="D289" s="77" t="s">
        <v>32</v>
      </c>
      <c r="E289" s="77" t="s">
        <v>365</v>
      </c>
      <c r="F289" s="50" t="str">
        <f t="shared" si="3"/>
        <v>Ben Meech</v>
      </c>
      <c r="G289" s="77" t="s">
        <v>365</v>
      </c>
      <c r="H289" s="50" t="s">
        <v>642</v>
      </c>
    </row>
    <row r="290" spans="1:8" ht="15.75" customHeight="1" x14ac:dyDescent="0.25">
      <c r="A290" s="75">
        <v>300</v>
      </c>
      <c r="B290" s="77" t="s">
        <v>48</v>
      </c>
      <c r="C290" s="77" t="s">
        <v>565</v>
      </c>
      <c r="D290" s="77" t="s">
        <v>32</v>
      </c>
      <c r="E290" s="77" t="s">
        <v>365</v>
      </c>
      <c r="F290" s="50" t="str">
        <f t="shared" si="3"/>
        <v>Ben Meech</v>
      </c>
      <c r="G290" s="77" t="s">
        <v>365</v>
      </c>
      <c r="H290" s="50" t="s">
        <v>648</v>
      </c>
    </row>
    <row r="291" spans="1:8" ht="15.75" customHeight="1" x14ac:dyDescent="0.25">
      <c r="A291" s="75">
        <v>301</v>
      </c>
      <c r="B291" s="77" t="s">
        <v>405</v>
      </c>
      <c r="C291" s="77" t="s">
        <v>566</v>
      </c>
      <c r="D291" s="77" t="s">
        <v>130</v>
      </c>
      <c r="E291" s="77" t="s">
        <v>364</v>
      </c>
      <c r="F291" s="50" t="str">
        <f t="shared" si="3"/>
        <v>Dylan Menhennet</v>
      </c>
      <c r="G291" s="77" t="s">
        <v>364</v>
      </c>
      <c r="H291" s="50" t="s">
        <v>646</v>
      </c>
    </row>
    <row r="292" spans="1:8" ht="15.75" customHeight="1" x14ac:dyDescent="0.25">
      <c r="A292" s="76">
        <v>302</v>
      </c>
      <c r="B292" s="79" t="s">
        <v>70</v>
      </c>
      <c r="C292" s="79" t="s">
        <v>159</v>
      </c>
      <c r="D292" s="79" t="s">
        <v>32</v>
      </c>
      <c r="E292" s="79" t="s">
        <v>361</v>
      </c>
      <c r="F292" s="50" t="str">
        <f t="shared" si="3"/>
        <v>Alex Merrett</v>
      </c>
      <c r="G292" s="79" t="s">
        <v>361</v>
      </c>
      <c r="H292" s="50" t="s">
        <v>643</v>
      </c>
    </row>
    <row r="293" spans="1:8" ht="15.75" customHeight="1" x14ac:dyDescent="0.25">
      <c r="A293" s="75">
        <v>303</v>
      </c>
      <c r="B293" s="77" t="s">
        <v>431</v>
      </c>
      <c r="C293" s="77" t="s">
        <v>159</v>
      </c>
      <c r="D293" s="77" t="s">
        <v>130</v>
      </c>
      <c r="E293" s="77" t="s">
        <v>362</v>
      </c>
      <c r="F293" s="50" t="str">
        <f t="shared" si="3"/>
        <v>Adam Merrett</v>
      </c>
      <c r="G293" s="77" t="s">
        <v>362</v>
      </c>
      <c r="H293" s="50" t="s">
        <v>647</v>
      </c>
    </row>
    <row r="294" spans="1:8" ht="15.75" customHeight="1" x14ac:dyDescent="0.25">
      <c r="A294" s="75">
        <v>303</v>
      </c>
      <c r="B294" s="77" t="s">
        <v>431</v>
      </c>
      <c r="C294" s="77" t="s">
        <v>159</v>
      </c>
      <c r="D294" s="77" t="s">
        <v>130</v>
      </c>
      <c r="E294" s="77" t="s">
        <v>362</v>
      </c>
      <c r="F294" s="50" t="str">
        <f t="shared" si="3"/>
        <v>Adam Merrett</v>
      </c>
      <c r="G294" s="77" t="s">
        <v>362</v>
      </c>
      <c r="H294" s="50" t="s">
        <v>646</v>
      </c>
    </row>
    <row r="295" spans="1:8" ht="15.75" customHeight="1" x14ac:dyDescent="0.25">
      <c r="A295" s="75">
        <v>304</v>
      </c>
      <c r="B295" s="77" t="s">
        <v>160</v>
      </c>
      <c r="C295" s="77" t="s">
        <v>161</v>
      </c>
      <c r="D295" s="77" t="s">
        <v>40</v>
      </c>
      <c r="E295" s="77" t="s">
        <v>360</v>
      </c>
      <c r="F295" s="50" t="str">
        <f t="shared" si="3"/>
        <v>Lilia Mico</v>
      </c>
      <c r="G295" s="77" t="s">
        <v>360</v>
      </c>
      <c r="H295" s="50" t="s">
        <v>188</v>
      </c>
    </row>
    <row r="296" spans="1:8" ht="15.75" customHeight="1" x14ac:dyDescent="0.25">
      <c r="A296" s="75">
        <v>304</v>
      </c>
      <c r="B296" s="77" t="s">
        <v>160</v>
      </c>
      <c r="C296" s="77" t="s">
        <v>161</v>
      </c>
      <c r="D296" s="77" t="s">
        <v>40</v>
      </c>
      <c r="E296" s="77" t="s">
        <v>360</v>
      </c>
      <c r="F296" s="50" t="str">
        <f t="shared" si="3"/>
        <v>Lilia Mico</v>
      </c>
      <c r="G296" s="77" t="s">
        <v>360</v>
      </c>
      <c r="H296" s="50" t="s">
        <v>189</v>
      </c>
    </row>
    <row r="297" spans="1:8" ht="15.75" customHeight="1" x14ac:dyDescent="0.25">
      <c r="A297" s="75">
        <v>305</v>
      </c>
      <c r="B297" s="77" t="s">
        <v>167</v>
      </c>
      <c r="C297" s="77" t="s">
        <v>161</v>
      </c>
      <c r="D297" s="77" t="s">
        <v>40</v>
      </c>
      <c r="E297" s="77" t="s">
        <v>327</v>
      </c>
      <c r="F297" s="50" t="str">
        <f t="shared" si="3"/>
        <v>Eva Mico</v>
      </c>
      <c r="G297" s="77" t="s">
        <v>327</v>
      </c>
      <c r="H297" s="50" t="s">
        <v>189</v>
      </c>
    </row>
    <row r="298" spans="1:8" ht="15.75" customHeight="1" x14ac:dyDescent="0.25">
      <c r="A298" s="75">
        <v>306</v>
      </c>
      <c r="B298" s="77" t="s">
        <v>432</v>
      </c>
      <c r="C298" s="77" t="s">
        <v>567</v>
      </c>
      <c r="D298" s="77" t="s">
        <v>40</v>
      </c>
      <c r="E298" s="77" t="s">
        <v>361</v>
      </c>
      <c r="F298" s="50" t="str">
        <f t="shared" si="3"/>
        <v>Marco Miller</v>
      </c>
      <c r="G298" s="77" t="s">
        <v>361</v>
      </c>
      <c r="H298" s="50" t="s">
        <v>641</v>
      </c>
    </row>
    <row r="299" spans="1:8" ht="15.75" customHeight="1" x14ac:dyDescent="0.25">
      <c r="A299" s="75">
        <v>307</v>
      </c>
      <c r="B299" s="77" t="s">
        <v>433</v>
      </c>
      <c r="C299" s="77" t="s">
        <v>567</v>
      </c>
      <c r="D299" s="77" t="s">
        <v>316</v>
      </c>
      <c r="E299" s="77" t="s">
        <v>327</v>
      </c>
      <c r="F299" s="50" t="str">
        <f t="shared" si="3"/>
        <v>Kaitlin Miller</v>
      </c>
      <c r="G299" s="77" t="s">
        <v>327</v>
      </c>
      <c r="H299" s="50" t="s">
        <v>188</v>
      </c>
    </row>
    <row r="300" spans="1:8" ht="15.75" customHeight="1" x14ac:dyDescent="0.25">
      <c r="A300" s="75">
        <v>307</v>
      </c>
      <c r="B300" s="77" t="s">
        <v>433</v>
      </c>
      <c r="C300" s="77" t="s">
        <v>567</v>
      </c>
      <c r="D300" s="77" t="s">
        <v>316</v>
      </c>
      <c r="E300" s="77" t="s">
        <v>327</v>
      </c>
      <c r="F300" s="50" t="str">
        <f t="shared" si="3"/>
        <v>Kaitlin Miller</v>
      </c>
      <c r="G300" s="77" t="s">
        <v>327</v>
      </c>
      <c r="H300" s="50" t="s">
        <v>647</v>
      </c>
    </row>
    <row r="301" spans="1:8" ht="15.75" customHeight="1" x14ac:dyDescent="0.25">
      <c r="A301" s="75">
        <v>307</v>
      </c>
      <c r="B301" s="77" t="s">
        <v>433</v>
      </c>
      <c r="C301" s="77" t="s">
        <v>567</v>
      </c>
      <c r="D301" s="77" t="s">
        <v>316</v>
      </c>
      <c r="E301" s="77" t="s">
        <v>327</v>
      </c>
      <c r="F301" s="50" t="str">
        <f t="shared" si="3"/>
        <v>Kaitlin Miller</v>
      </c>
      <c r="G301" s="77" t="s">
        <v>327</v>
      </c>
      <c r="H301" s="50" t="s">
        <v>644</v>
      </c>
    </row>
    <row r="302" spans="1:8" ht="15.75" customHeight="1" x14ac:dyDescent="0.25">
      <c r="A302" s="75">
        <v>308</v>
      </c>
      <c r="B302" s="77" t="s">
        <v>434</v>
      </c>
      <c r="C302" s="77" t="s">
        <v>568</v>
      </c>
      <c r="D302" s="77" t="s">
        <v>32</v>
      </c>
      <c r="E302" s="77" t="s">
        <v>327</v>
      </c>
      <c r="F302" s="50" t="str">
        <f t="shared" si="3"/>
        <v>Kate Mills</v>
      </c>
      <c r="G302" s="77" t="s">
        <v>327</v>
      </c>
      <c r="H302" s="50" t="s">
        <v>189</v>
      </c>
    </row>
    <row r="303" spans="1:8" ht="15.75" customHeight="1" x14ac:dyDescent="0.25">
      <c r="A303" s="75">
        <v>309</v>
      </c>
      <c r="B303" s="77" t="s">
        <v>435</v>
      </c>
      <c r="C303" s="77" t="s">
        <v>569</v>
      </c>
      <c r="D303" s="77" t="s">
        <v>631</v>
      </c>
      <c r="E303" s="77" t="s">
        <v>366</v>
      </c>
      <c r="F303" s="50" t="str">
        <f t="shared" si="3"/>
        <v>Lara Moffat</v>
      </c>
      <c r="G303" s="77" t="s">
        <v>366</v>
      </c>
      <c r="H303" s="50" t="s">
        <v>646</v>
      </c>
    </row>
    <row r="304" spans="1:8" ht="15.75" customHeight="1" x14ac:dyDescent="0.25">
      <c r="A304" s="75">
        <v>310</v>
      </c>
      <c r="B304" s="77" t="s">
        <v>143</v>
      </c>
      <c r="C304" s="77" t="s">
        <v>279</v>
      </c>
      <c r="D304" s="77" t="s">
        <v>32</v>
      </c>
      <c r="E304" s="77" t="s">
        <v>363</v>
      </c>
      <c r="F304" s="50" t="str">
        <f t="shared" si="3"/>
        <v>Annabel Moloney</v>
      </c>
      <c r="G304" s="77" t="s">
        <v>363</v>
      </c>
      <c r="H304" s="50" t="s">
        <v>644</v>
      </c>
    </row>
    <row r="305" spans="1:8" ht="15.75" customHeight="1" x14ac:dyDescent="0.25">
      <c r="A305" s="75">
        <v>311</v>
      </c>
      <c r="B305" s="77" t="s">
        <v>436</v>
      </c>
      <c r="C305" s="77" t="s">
        <v>570</v>
      </c>
      <c r="D305" s="77" t="s">
        <v>634</v>
      </c>
      <c r="E305" s="77" t="s">
        <v>652</v>
      </c>
      <c r="F305" s="50" t="str">
        <f t="shared" si="3"/>
        <v>Iain Moody</v>
      </c>
      <c r="G305" s="77" t="s">
        <v>652</v>
      </c>
      <c r="H305" s="50" t="s">
        <v>186</v>
      </c>
    </row>
    <row r="306" spans="1:8" ht="15.75" customHeight="1" x14ac:dyDescent="0.25">
      <c r="A306" s="75">
        <v>312</v>
      </c>
      <c r="B306" s="77" t="s">
        <v>232</v>
      </c>
      <c r="C306" s="77" t="s">
        <v>280</v>
      </c>
      <c r="D306" s="77" t="s">
        <v>32</v>
      </c>
      <c r="E306" s="77" t="s">
        <v>363</v>
      </c>
      <c r="F306" s="50" t="str">
        <f t="shared" si="3"/>
        <v>Cicely Moore</v>
      </c>
      <c r="G306" s="77" t="s">
        <v>363</v>
      </c>
      <c r="H306" s="50" t="s">
        <v>643</v>
      </c>
    </row>
    <row r="307" spans="1:8" ht="15.75" customHeight="1" x14ac:dyDescent="0.25">
      <c r="A307" s="75">
        <v>312</v>
      </c>
      <c r="B307" s="77" t="s">
        <v>232</v>
      </c>
      <c r="C307" s="77" t="s">
        <v>280</v>
      </c>
      <c r="D307" s="77" t="s">
        <v>32</v>
      </c>
      <c r="E307" s="77" t="s">
        <v>363</v>
      </c>
      <c r="F307" s="50" t="str">
        <f t="shared" si="3"/>
        <v>Cicely Moore</v>
      </c>
      <c r="G307" s="77" t="s">
        <v>363</v>
      </c>
      <c r="H307" s="50" t="s">
        <v>644</v>
      </c>
    </row>
    <row r="308" spans="1:8" ht="15.75" customHeight="1" x14ac:dyDescent="0.25">
      <c r="A308" s="75">
        <v>313</v>
      </c>
      <c r="B308" s="77" t="s">
        <v>136</v>
      </c>
      <c r="C308" s="77" t="s">
        <v>571</v>
      </c>
      <c r="D308" s="77" t="s">
        <v>21</v>
      </c>
      <c r="E308" s="77" t="s">
        <v>361</v>
      </c>
      <c r="F308" s="50" t="str">
        <f t="shared" si="3"/>
        <v>Sam Moran</v>
      </c>
      <c r="G308" s="77" t="s">
        <v>361</v>
      </c>
      <c r="H308" s="50" t="s">
        <v>189</v>
      </c>
    </row>
    <row r="309" spans="1:8" ht="15.75" customHeight="1" x14ac:dyDescent="0.25">
      <c r="A309" s="75">
        <v>314</v>
      </c>
      <c r="B309" s="77" t="s">
        <v>211</v>
      </c>
      <c r="C309" s="77" t="s">
        <v>281</v>
      </c>
      <c r="D309" s="77" t="s">
        <v>22</v>
      </c>
      <c r="E309" s="77" t="s">
        <v>362</v>
      </c>
      <c r="F309" s="50" t="str">
        <f t="shared" si="3"/>
        <v>Daniel Morgan</v>
      </c>
      <c r="G309" s="77" t="s">
        <v>362</v>
      </c>
      <c r="H309" s="50" t="s">
        <v>641</v>
      </c>
    </row>
    <row r="310" spans="1:8" ht="15.75" customHeight="1" x14ac:dyDescent="0.25">
      <c r="A310" s="75">
        <v>314</v>
      </c>
      <c r="B310" s="77" t="s">
        <v>211</v>
      </c>
      <c r="C310" s="77" t="s">
        <v>281</v>
      </c>
      <c r="D310" s="77" t="s">
        <v>22</v>
      </c>
      <c r="E310" s="77" t="s">
        <v>362</v>
      </c>
      <c r="F310" s="50" t="str">
        <f t="shared" si="3"/>
        <v>Daniel Morgan</v>
      </c>
      <c r="G310" s="77" t="s">
        <v>362</v>
      </c>
      <c r="H310" s="50" t="s">
        <v>338</v>
      </c>
    </row>
    <row r="311" spans="1:8" ht="15.75" customHeight="1" x14ac:dyDescent="0.25">
      <c r="A311" s="75">
        <v>315</v>
      </c>
      <c r="B311" s="77" t="s">
        <v>437</v>
      </c>
      <c r="C311" s="77" t="s">
        <v>572</v>
      </c>
      <c r="D311" s="77" t="s">
        <v>25</v>
      </c>
      <c r="E311" s="77" t="s">
        <v>360</v>
      </c>
      <c r="F311" s="50" t="str">
        <f t="shared" si="3"/>
        <v>Beatrice Morley</v>
      </c>
      <c r="G311" s="77" t="s">
        <v>360</v>
      </c>
      <c r="H311" s="50" t="s">
        <v>338</v>
      </c>
    </row>
    <row r="312" spans="1:8" ht="15.75" customHeight="1" x14ac:dyDescent="0.25">
      <c r="A312" s="75">
        <v>315</v>
      </c>
      <c r="B312" s="77" t="s">
        <v>437</v>
      </c>
      <c r="C312" s="77" t="s">
        <v>572</v>
      </c>
      <c r="D312" s="77" t="s">
        <v>25</v>
      </c>
      <c r="E312" s="77" t="s">
        <v>360</v>
      </c>
      <c r="F312" s="50" t="str">
        <f t="shared" si="3"/>
        <v>Beatrice Morley</v>
      </c>
      <c r="G312" s="77" t="s">
        <v>360</v>
      </c>
      <c r="H312" s="50" t="s">
        <v>641</v>
      </c>
    </row>
    <row r="313" spans="1:8" ht="15.75" customHeight="1" x14ac:dyDescent="0.25">
      <c r="A313" s="75">
        <v>316</v>
      </c>
      <c r="B313" s="77" t="s">
        <v>403</v>
      </c>
      <c r="C313" s="77" t="s">
        <v>573</v>
      </c>
      <c r="D313" s="77" t="s">
        <v>47</v>
      </c>
      <c r="E313" s="77" t="s">
        <v>365</v>
      </c>
      <c r="F313" s="50" t="str">
        <f t="shared" si="3"/>
        <v>Matthew Morris</v>
      </c>
      <c r="G313" s="77" t="s">
        <v>365</v>
      </c>
      <c r="H313" s="50" t="s">
        <v>642</v>
      </c>
    </row>
    <row r="314" spans="1:8" ht="15.75" customHeight="1" x14ac:dyDescent="0.25">
      <c r="A314" s="75">
        <v>316</v>
      </c>
      <c r="B314" s="77" t="s">
        <v>403</v>
      </c>
      <c r="C314" s="77" t="s">
        <v>573</v>
      </c>
      <c r="D314" s="77" t="s">
        <v>47</v>
      </c>
      <c r="E314" s="77" t="s">
        <v>365</v>
      </c>
      <c r="F314" s="50" t="str">
        <f t="shared" si="3"/>
        <v>Matthew Morris</v>
      </c>
      <c r="G314" s="77" t="s">
        <v>365</v>
      </c>
      <c r="H314" s="50" t="s">
        <v>648</v>
      </c>
    </row>
    <row r="315" spans="1:8" ht="15.75" customHeight="1" x14ac:dyDescent="0.25">
      <c r="A315" s="75">
        <v>316</v>
      </c>
      <c r="B315" s="77" t="s">
        <v>403</v>
      </c>
      <c r="C315" s="77" t="s">
        <v>573</v>
      </c>
      <c r="D315" s="77" t="s">
        <v>47</v>
      </c>
      <c r="E315" s="77" t="s">
        <v>365</v>
      </c>
      <c r="F315" s="50" t="str">
        <f t="shared" si="3"/>
        <v>Matthew Morris</v>
      </c>
      <c r="G315" s="77" t="s">
        <v>365</v>
      </c>
      <c r="H315" s="50" t="s">
        <v>643</v>
      </c>
    </row>
    <row r="316" spans="1:8" ht="15.75" customHeight="1" x14ac:dyDescent="0.25">
      <c r="A316" s="75">
        <v>317</v>
      </c>
      <c r="B316" s="77" t="s">
        <v>233</v>
      </c>
      <c r="C316" s="77" t="s">
        <v>282</v>
      </c>
      <c r="D316" s="77" t="s">
        <v>130</v>
      </c>
      <c r="E316" s="77" t="s">
        <v>327</v>
      </c>
      <c r="F316" s="50" t="str">
        <f t="shared" si="3"/>
        <v>Natasha Moyes</v>
      </c>
      <c r="G316" s="77" t="s">
        <v>327</v>
      </c>
      <c r="H316" s="50" t="s">
        <v>641</v>
      </c>
    </row>
    <row r="317" spans="1:8" ht="15.75" customHeight="1" x14ac:dyDescent="0.25">
      <c r="A317" s="75">
        <v>317</v>
      </c>
      <c r="B317" s="77" t="s">
        <v>233</v>
      </c>
      <c r="C317" s="77" t="s">
        <v>282</v>
      </c>
      <c r="D317" s="77" t="s">
        <v>130</v>
      </c>
      <c r="E317" s="77" t="s">
        <v>327</v>
      </c>
      <c r="F317" s="50" t="str">
        <f t="shared" si="3"/>
        <v>Natasha Moyes</v>
      </c>
      <c r="G317" s="77" t="s">
        <v>327</v>
      </c>
      <c r="H317" s="50" t="s">
        <v>326</v>
      </c>
    </row>
    <row r="318" spans="1:8" ht="15.75" customHeight="1" x14ac:dyDescent="0.25">
      <c r="A318" s="75">
        <v>318</v>
      </c>
      <c r="B318" s="77" t="s">
        <v>438</v>
      </c>
      <c r="C318" s="77" t="s">
        <v>283</v>
      </c>
      <c r="D318" s="77" t="s">
        <v>635</v>
      </c>
      <c r="E318" s="77" t="s">
        <v>327</v>
      </c>
      <c r="F318" s="50" t="str">
        <f t="shared" si="3"/>
        <v>Elana Murray</v>
      </c>
      <c r="G318" s="77" t="s">
        <v>327</v>
      </c>
      <c r="H318" s="50" t="s">
        <v>338</v>
      </c>
    </row>
    <row r="319" spans="1:8" ht="15.75" customHeight="1" x14ac:dyDescent="0.25">
      <c r="A319" s="75">
        <v>318</v>
      </c>
      <c r="B319" s="77" t="s">
        <v>438</v>
      </c>
      <c r="C319" s="77" t="s">
        <v>283</v>
      </c>
      <c r="D319" s="77" t="s">
        <v>635</v>
      </c>
      <c r="E319" s="77" t="s">
        <v>327</v>
      </c>
      <c r="F319" s="50" t="str">
        <f t="shared" si="3"/>
        <v>Elana Murray</v>
      </c>
      <c r="G319" s="77" t="s">
        <v>327</v>
      </c>
      <c r="H319" s="50" t="s">
        <v>641</v>
      </c>
    </row>
    <row r="320" spans="1:8" ht="15.75" customHeight="1" x14ac:dyDescent="0.25">
      <c r="A320" s="75">
        <v>319</v>
      </c>
      <c r="B320" s="77" t="s">
        <v>439</v>
      </c>
      <c r="C320" s="77" t="s">
        <v>574</v>
      </c>
      <c r="D320" s="77" t="s">
        <v>121</v>
      </c>
      <c r="E320" s="77" t="s">
        <v>360</v>
      </c>
      <c r="F320" s="50" t="str">
        <f t="shared" si="3"/>
        <v>Tilly Nickell</v>
      </c>
      <c r="G320" s="77" t="s">
        <v>360</v>
      </c>
      <c r="H320" s="50" t="s">
        <v>328</v>
      </c>
    </row>
    <row r="321" spans="1:8" ht="15.75" customHeight="1" x14ac:dyDescent="0.25">
      <c r="A321" s="75">
        <v>319</v>
      </c>
      <c r="B321" s="77" t="s">
        <v>439</v>
      </c>
      <c r="C321" s="77" t="s">
        <v>574</v>
      </c>
      <c r="D321" s="77" t="s">
        <v>121</v>
      </c>
      <c r="E321" s="77" t="s">
        <v>360</v>
      </c>
      <c r="F321" s="50" t="str">
        <f t="shared" si="3"/>
        <v>Tilly Nickell</v>
      </c>
      <c r="G321" s="77" t="s">
        <v>360</v>
      </c>
      <c r="H321" s="50" t="s">
        <v>325</v>
      </c>
    </row>
    <row r="322" spans="1:8" ht="15.75" customHeight="1" x14ac:dyDescent="0.25">
      <c r="A322" s="75">
        <v>320</v>
      </c>
      <c r="B322" s="77" t="s">
        <v>440</v>
      </c>
      <c r="C322" s="77" t="s">
        <v>575</v>
      </c>
      <c r="D322" s="77" t="s">
        <v>32</v>
      </c>
      <c r="E322" s="77" t="s">
        <v>362</v>
      </c>
      <c r="F322" s="50" t="str">
        <f t="shared" si="3"/>
        <v>Ralph Nicklin</v>
      </c>
      <c r="G322" s="77" t="s">
        <v>362</v>
      </c>
      <c r="H322" s="50" t="s">
        <v>338</v>
      </c>
    </row>
    <row r="323" spans="1:8" ht="15.75" customHeight="1" x14ac:dyDescent="0.25">
      <c r="A323" s="75">
        <v>320</v>
      </c>
      <c r="B323" s="77" t="s">
        <v>440</v>
      </c>
      <c r="C323" s="77" t="s">
        <v>575</v>
      </c>
      <c r="D323" s="77" t="s">
        <v>32</v>
      </c>
      <c r="E323" s="77" t="s">
        <v>362</v>
      </c>
      <c r="F323" s="50" t="str">
        <f t="shared" si="3"/>
        <v>Ralph Nicklin</v>
      </c>
      <c r="G323" s="77" t="s">
        <v>362</v>
      </c>
      <c r="H323" s="50" t="s">
        <v>641</v>
      </c>
    </row>
    <row r="324" spans="1:8" ht="15.75" customHeight="1" x14ac:dyDescent="0.25">
      <c r="A324" s="75">
        <v>321</v>
      </c>
      <c r="B324" s="77" t="s">
        <v>441</v>
      </c>
      <c r="C324" s="77" t="s">
        <v>576</v>
      </c>
      <c r="D324" s="77" t="s">
        <v>32</v>
      </c>
      <c r="E324" s="77" t="s">
        <v>365</v>
      </c>
      <c r="F324" s="50" t="str">
        <f t="shared" si="3"/>
        <v>Robin Nishimura</v>
      </c>
      <c r="G324" s="77" t="s">
        <v>365</v>
      </c>
      <c r="H324" s="50" t="s">
        <v>331</v>
      </c>
    </row>
    <row r="325" spans="1:8" ht="15.75" customHeight="1" x14ac:dyDescent="0.25">
      <c r="A325" s="75">
        <v>321</v>
      </c>
      <c r="B325" s="77" t="s">
        <v>441</v>
      </c>
      <c r="C325" s="77" t="s">
        <v>576</v>
      </c>
      <c r="D325" s="77" t="s">
        <v>32</v>
      </c>
      <c r="E325" s="77" t="s">
        <v>365</v>
      </c>
      <c r="F325" s="50" t="str">
        <f t="shared" si="3"/>
        <v>Robin Nishimura</v>
      </c>
      <c r="G325" s="77" t="s">
        <v>365</v>
      </c>
      <c r="H325" s="50" t="s">
        <v>644</v>
      </c>
    </row>
    <row r="326" spans="1:8" ht="15.75" customHeight="1" x14ac:dyDescent="0.25">
      <c r="A326" s="75">
        <v>321</v>
      </c>
      <c r="B326" s="77" t="s">
        <v>441</v>
      </c>
      <c r="C326" s="77" t="s">
        <v>576</v>
      </c>
      <c r="D326" s="77" t="s">
        <v>32</v>
      </c>
      <c r="E326" s="77" t="s">
        <v>365</v>
      </c>
      <c r="F326" s="50" t="str">
        <f t="shared" si="3"/>
        <v>Robin Nishimura</v>
      </c>
      <c r="G326" s="77" t="s">
        <v>365</v>
      </c>
      <c r="H326" s="50" t="s">
        <v>641</v>
      </c>
    </row>
    <row r="327" spans="1:8" ht="15.75" customHeight="1" x14ac:dyDescent="0.25">
      <c r="A327" s="75">
        <v>322</v>
      </c>
      <c r="B327" s="77" t="s">
        <v>136</v>
      </c>
      <c r="C327" s="77" t="s">
        <v>284</v>
      </c>
      <c r="D327" s="77" t="s">
        <v>32</v>
      </c>
      <c r="E327" s="77" t="s">
        <v>361</v>
      </c>
      <c r="F327" s="50" t="str">
        <f t="shared" si="3"/>
        <v>Sam Northen</v>
      </c>
      <c r="G327" s="77" t="s">
        <v>361</v>
      </c>
      <c r="H327" s="50" t="s">
        <v>643</v>
      </c>
    </row>
    <row r="328" spans="1:8" ht="15.75" customHeight="1" x14ac:dyDescent="0.25">
      <c r="A328" s="75">
        <v>323</v>
      </c>
      <c r="B328" s="77" t="s">
        <v>46</v>
      </c>
      <c r="C328" s="77" t="s">
        <v>577</v>
      </c>
      <c r="D328" s="77" t="s">
        <v>632</v>
      </c>
      <c r="E328" s="77" t="s">
        <v>361</v>
      </c>
      <c r="F328" s="50" t="str">
        <f t="shared" si="3"/>
        <v>Paul Northup</v>
      </c>
      <c r="G328" s="77" t="s">
        <v>361</v>
      </c>
      <c r="H328" s="50" t="s">
        <v>325</v>
      </c>
    </row>
    <row r="329" spans="1:8" ht="15.75" customHeight="1" x14ac:dyDescent="0.25">
      <c r="A329" s="75">
        <v>324</v>
      </c>
      <c r="B329" s="77" t="s">
        <v>164</v>
      </c>
      <c r="C329" s="77" t="s">
        <v>285</v>
      </c>
      <c r="D329" s="77" t="s">
        <v>32</v>
      </c>
      <c r="E329" s="77" t="s">
        <v>360</v>
      </c>
      <c r="F329" s="50" t="str">
        <f t="shared" si="3"/>
        <v>Sophie Osude</v>
      </c>
      <c r="G329" s="77" t="s">
        <v>360</v>
      </c>
      <c r="H329" s="50" t="s">
        <v>644</v>
      </c>
    </row>
    <row r="330" spans="1:8" ht="15.75" customHeight="1" x14ac:dyDescent="0.25">
      <c r="A330" s="75">
        <v>324</v>
      </c>
      <c r="B330" s="77" t="s">
        <v>164</v>
      </c>
      <c r="C330" s="77" t="s">
        <v>285</v>
      </c>
      <c r="D330" s="77" t="s">
        <v>32</v>
      </c>
      <c r="E330" s="77" t="s">
        <v>360</v>
      </c>
      <c r="F330" s="50" t="str">
        <f t="shared" si="3"/>
        <v>Sophie Osude</v>
      </c>
      <c r="G330" s="77" t="s">
        <v>360</v>
      </c>
      <c r="H330" s="50" t="s">
        <v>641</v>
      </c>
    </row>
    <row r="331" spans="1:8" ht="15.75" customHeight="1" x14ac:dyDescent="0.25">
      <c r="A331" s="75">
        <v>324</v>
      </c>
      <c r="B331" s="77" t="s">
        <v>164</v>
      </c>
      <c r="C331" s="77" t="s">
        <v>285</v>
      </c>
      <c r="D331" s="77" t="s">
        <v>32</v>
      </c>
      <c r="E331" s="77" t="s">
        <v>360</v>
      </c>
      <c r="F331" s="50" t="str">
        <f t="shared" si="3"/>
        <v>Sophie Osude</v>
      </c>
      <c r="G331" s="77" t="s">
        <v>360</v>
      </c>
      <c r="H331" s="50" t="s">
        <v>338</v>
      </c>
    </row>
    <row r="332" spans="1:8" ht="15.75" customHeight="1" x14ac:dyDescent="0.25">
      <c r="A332" s="75">
        <v>325</v>
      </c>
      <c r="B332" s="77" t="s">
        <v>75</v>
      </c>
      <c r="C332" s="77" t="s">
        <v>76</v>
      </c>
      <c r="D332" s="77" t="s">
        <v>32</v>
      </c>
      <c r="E332" s="77" t="s">
        <v>364</v>
      </c>
      <c r="F332" s="50" t="str">
        <f t="shared" si="3"/>
        <v>Sulaiman Ouiles</v>
      </c>
      <c r="G332" s="77" t="s">
        <v>364</v>
      </c>
      <c r="H332" s="50" t="s">
        <v>650</v>
      </c>
    </row>
    <row r="333" spans="1:8" ht="15.75" customHeight="1" x14ac:dyDescent="0.25">
      <c r="A333" s="75">
        <v>326</v>
      </c>
      <c r="B333" s="77" t="s">
        <v>442</v>
      </c>
      <c r="C333" s="77" t="s">
        <v>578</v>
      </c>
      <c r="D333" s="77" t="s">
        <v>21</v>
      </c>
      <c r="E333" s="77" t="s">
        <v>327</v>
      </c>
      <c r="F333" s="50" t="str">
        <f t="shared" si="3"/>
        <v>Winnie Padmore</v>
      </c>
      <c r="G333" s="77" t="s">
        <v>327</v>
      </c>
      <c r="H333" s="50" t="s">
        <v>642</v>
      </c>
    </row>
    <row r="334" spans="1:8" ht="15.75" customHeight="1" x14ac:dyDescent="0.25">
      <c r="A334" s="75">
        <v>326</v>
      </c>
      <c r="B334" s="77" t="s">
        <v>442</v>
      </c>
      <c r="C334" s="77" t="s">
        <v>578</v>
      </c>
      <c r="D334" s="77" t="s">
        <v>21</v>
      </c>
      <c r="E334" s="77" t="s">
        <v>327</v>
      </c>
      <c r="F334" s="50" t="str">
        <f t="shared" si="3"/>
        <v>Winnie Padmore</v>
      </c>
      <c r="G334" s="77" t="s">
        <v>327</v>
      </c>
      <c r="H334" s="50" t="s">
        <v>641</v>
      </c>
    </row>
    <row r="335" spans="1:8" ht="15.75" customHeight="1" x14ac:dyDescent="0.25">
      <c r="A335" s="75">
        <v>327</v>
      </c>
      <c r="B335" s="77" t="s">
        <v>223</v>
      </c>
      <c r="C335" s="77" t="s">
        <v>579</v>
      </c>
      <c r="D335" s="77" t="s">
        <v>32</v>
      </c>
      <c r="E335" s="77" t="s">
        <v>365</v>
      </c>
      <c r="F335" s="50" t="str">
        <f t="shared" si="3"/>
        <v>Edward Palmer</v>
      </c>
      <c r="G335" s="77" t="s">
        <v>365</v>
      </c>
      <c r="H335" s="50" t="s">
        <v>648</v>
      </c>
    </row>
    <row r="336" spans="1:8" ht="15.75" customHeight="1" x14ac:dyDescent="0.25">
      <c r="A336" s="75">
        <v>328</v>
      </c>
      <c r="B336" s="77" t="s">
        <v>443</v>
      </c>
      <c r="C336" s="77" t="s">
        <v>580</v>
      </c>
      <c r="D336" s="77" t="s">
        <v>32</v>
      </c>
      <c r="E336" s="77" t="s">
        <v>365</v>
      </c>
      <c r="F336" s="50" t="str">
        <f t="shared" si="3"/>
        <v>Benjamin Parker</v>
      </c>
      <c r="G336" s="77" t="s">
        <v>365</v>
      </c>
      <c r="H336" s="50" t="s">
        <v>642</v>
      </c>
    </row>
    <row r="337" spans="1:8" ht="15.75" customHeight="1" x14ac:dyDescent="0.25">
      <c r="A337" s="75">
        <v>328</v>
      </c>
      <c r="B337" s="77" t="s">
        <v>443</v>
      </c>
      <c r="C337" s="77" t="s">
        <v>580</v>
      </c>
      <c r="D337" s="77" t="s">
        <v>32</v>
      </c>
      <c r="E337" s="77" t="s">
        <v>365</v>
      </c>
      <c r="F337" s="50" t="str">
        <f t="shared" si="3"/>
        <v>Benjamin Parker</v>
      </c>
      <c r="G337" s="77" t="s">
        <v>365</v>
      </c>
      <c r="H337" s="50" t="s">
        <v>641</v>
      </c>
    </row>
    <row r="338" spans="1:8" ht="15.75" customHeight="1" x14ac:dyDescent="0.25">
      <c r="A338" s="75">
        <v>329</v>
      </c>
      <c r="B338" s="77" t="s">
        <v>167</v>
      </c>
      <c r="C338" s="77" t="s">
        <v>162</v>
      </c>
      <c r="D338" s="77" t="s">
        <v>310</v>
      </c>
      <c r="E338" s="77" t="s">
        <v>327</v>
      </c>
      <c r="F338" s="50" t="str">
        <f t="shared" si="3"/>
        <v>Eva Parry</v>
      </c>
      <c r="G338" s="77" t="s">
        <v>327</v>
      </c>
      <c r="H338" s="50" t="s">
        <v>189</v>
      </c>
    </row>
    <row r="339" spans="1:8" ht="15.75" customHeight="1" x14ac:dyDescent="0.25">
      <c r="A339" s="75">
        <v>330</v>
      </c>
      <c r="B339" s="77" t="s">
        <v>395</v>
      </c>
      <c r="C339" s="77" t="s">
        <v>162</v>
      </c>
      <c r="D339" s="77" t="s">
        <v>32</v>
      </c>
      <c r="E339" s="77" t="s">
        <v>365</v>
      </c>
      <c r="F339" s="50" t="str">
        <f t="shared" si="3"/>
        <v>Frederick Parry</v>
      </c>
      <c r="G339" s="77" t="s">
        <v>365</v>
      </c>
      <c r="H339" s="50" t="s">
        <v>643</v>
      </c>
    </row>
    <row r="340" spans="1:8" ht="15.75" customHeight="1" x14ac:dyDescent="0.25">
      <c r="A340" s="75">
        <v>330</v>
      </c>
      <c r="B340" s="77" t="s">
        <v>395</v>
      </c>
      <c r="C340" s="77" t="s">
        <v>162</v>
      </c>
      <c r="D340" s="77" t="s">
        <v>32</v>
      </c>
      <c r="E340" s="77" t="s">
        <v>365</v>
      </c>
      <c r="F340" s="50" t="str">
        <f t="shared" si="3"/>
        <v>Frederick Parry</v>
      </c>
      <c r="G340" s="77" t="s">
        <v>365</v>
      </c>
      <c r="H340" s="50" t="s">
        <v>644</v>
      </c>
    </row>
    <row r="341" spans="1:8" ht="15.75" customHeight="1" x14ac:dyDescent="0.25">
      <c r="A341" s="75">
        <v>331</v>
      </c>
      <c r="B341" s="77" t="s">
        <v>444</v>
      </c>
      <c r="C341" s="77" t="s">
        <v>46</v>
      </c>
      <c r="D341" s="77" t="s">
        <v>32</v>
      </c>
      <c r="E341" s="77" t="s">
        <v>327</v>
      </c>
      <c r="F341" s="50" t="str">
        <f t="shared" si="3"/>
        <v>Amelie Paul</v>
      </c>
      <c r="G341" s="77" t="s">
        <v>327</v>
      </c>
      <c r="H341" s="50" t="s">
        <v>189</v>
      </c>
    </row>
    <row r="342" spans="1:8" ht="15.75" customHeight="1" x14ac:dyDescent="0.25">
      <c r="A342" s="75">
        <v>332</v>
      </c>
      <c r="B342" s="77" t="s">
        <v>283</v>
      </c>
      <c r="C342" s="77" t="s">
        <v>581</v>
      </c>
      <c r="D342" s="77" t="s">
        <v>61</v>
      </c>
      <c r="E342" s="77" t="s">
        <v>362</v>
      </c>
      <c r="F342" s="50" t="str">
        <f t="shared" si="3"/>
        <v>Murray Pearson</v>
      </c>
      <c r="G342" s="77" t="s">
        <v>362</v>
      </c>
      <c r="H342" s="50" t="s">
        <v>325</v>
      </c>
    </row>
    <row r="343" spans="1:8" ht="15.75" customHeight="1" x14ac:dyDescent="0.25">
      <c r="A343" s="75">
        <v>333</v>
      </c>
      <c r="B343" s="77" t="s">
        <v>49</v>
      </c>
      <c r="C343" s="77" t="s">
        <v>286</v>
      </c>
      <c r="D343" s="77" t="s">
        <v>25</v>
      </c>
      <c r="E343" s="77" t="s">
        <v>361</v>
      </c>
      <c r="F343" s="50" t="str">
        <f t="shared" si="3"/>
        <v>David Peart</v>
      </c>
      <c r="G343" s="77" t="s">
        <v>361</v>
      </c>
      <c r="H343" s="50" t="s">
        <v>647</v>
      </c>
    </row>
    <row r="344" spans="1:8" ht="15.75" customHeight="1" x14ac:dyDescent="0.25">
      <c r="A344" s="75">
        <v>333</v>
      </c>
      <c r="B344" s="77" t="s">
        <v>49</v>
      </c>
      <c r="C344" s="77" t="s">
        <v>286</v>
      </c>
      <c r="D344" s="77" t="s">
        <v>25</v>
      </c>
      <c r="E344" s="77" t="s">
        <v>361</v>
      </c>
      <c r="F344" s="50" t="str">
        <f t="shared" si="3"/>
        <v>David Peart</v>
      </c>
      <c r="G344" s="77" t="s">
        <v>361</v>
      </c>
      <c r="H344" s="50" t="s">
        <v>646</v>
      </c>
    </row>
    <row r="345" spans="1:8" ht="15.75" customHeight="1" x14ac:dyDescent="0.25">
      <c r="A345" s="75">
        <v>333</v>
      </c>
      <c r="B345" s="77" t="s">
        <v>49</v>
      </c>
      <c r="C345" s="77" t="s">
        <v>286</v>
      </c>
      <c r="D345" s="77" t="s">
        <v>25</v>
      </c>
      <c r="E345" s="77" t="s">
        <v>361</v>
      </c>
      <c r="F345" s="50" t="str">
        <f t="shared" si="3"/>
        <v>David Peart</v>
      </c>
      <c r="G345" s="77" t="s">
        <v>361</v>
      </c>
      <c r="H345" s="50" t="s">
        <v>644</v>
      </c>
    </row>
    <row r="346" spans="1:8" ht="15.75" customHeight="1" x14ac:dyDescent="0.25">
      <c r="A346" s="75">
        <v>334</v>
      </c>
      <c r="B346" s="77" t="s">
        <v>211</v>
      </c>
      <c r="C346" s="77" t="s">
        <v>582</v>
      </c>
      <c r="D346" s="77" t="s">
        <v>24</v>
      </c>
      <c r="E346" s="77" t="s">
        <v>365</v>
      </c>
      <c r="F346" s="50" t="str">
        <f t="shared" si="3"/>
        <v>Daniel Penn</v>
      </c>
      <c r="G346" s="77" t="s">
        <v>365</v>
      </c>
      <c r="H346" s="50" t="s">
        <v>188</v>
      </c>
    </row>
    <row r="347" spans="1:8" ht="15.75" customHeight="1" x14ac:dyDescent="0.25">
      <c r="A347" s="75">
        <v>334</v>
      </c>
      <c r="B347" s="77" t="s">
        <v>211</v>
      </c>
      <c r="C347" s="77" t="s">
        <v>582</v>
      </c>
      <c r="D347" s="77" t="s">
        <v>24</v>
      </c>
      <c r="E347" s="77" t="s">
        <v>365</v>
      </c>
      <c r="F347" s="50" t="str">
        <f t="shared" si="3"/>
        <v>Daniel Penn</v>
      </c>
      <c r="G347" s="77" t="s">
        <v>365</v>
      </c>
      <c r="H347" s="50" t="s">
        <v>641</v>
      </c>
    </row>
    <row r="348" spans="1:8" ht="15.75" customHeight="1" x14ac:dyDescent="0.25">
      <c r="A348" s="75">
        <v>335</v>
      </c>
      <c r="B348" s="77" t="s">
        <v>211</v>
      </c>
      <c r="C348" s="77" t="s">
        <v>583</v>
      </c>
      <c r="D348" s="77" t="s">
        <v>636</v>
      </c>
      <c r="E348" s="77" t="s">
        <v>365</v>
      </c>
      <c r="F348" s="50" t="str">
        <f t="shared" ref="F348:F411" si="4">B348&amp;" "&amp;C348</f>
        <v>Daniel Phelps</v>
      </c>
      <c r="G348" s="77" t="s">
        <v>365</v>
      </c>
      <c r="H348" s="50" t="s">
        <v>188</v>
      </c>
    </row>
    <row r="349" spans="1:8" ht="15.75" customHeight="1" x14ac:dyDescent="0.25">
      <c r="A349" s="75">
        <v>335</v>
      </c>
      <c r="B349" s="77" t="s">
        <v>211</v>
      </c>
      <c r="C349" s="77" t="s">
        <v>583</v>
      </c>
      <c r="D349" s="77" t="s">
        <v>636</v>
      </c>
      <c r="E349" s="77" t="s">
        <v>365</v>
      </c>
      <c r="F349" s="50" t="str">
        <f t="shared" si="4"/>
        <v>Daniel Phelps</v>
      </c>
      <c r="G349" s="77" t="s">
        <v>365</v>
      </c>
      <c r="H349" s="50" t="s">
        <v>189</v>
      </c>
    </row>
    <row r="350" spans="1:8" ht="15.75" customHeight="1" x14ac:dyDescent="0.25">
      <c r="A350" s="75">
        <v>336</v>
      </c>
      <c r="B350" s="77" t="s">
        <v>26</v>
      </c>
      <c r="C350" s="77" t="s">
        <v>584</v>
      </c>
      <c r="D350" s="77" t="s">
        <v>32</v>
      </c>
      <c r="E350" s="77" t="s">
        <v>365</v>
      </c>
      <c r="F350" s="50" t="str">
        <f t="shared" si="4"/>
        <v>Charlie Phillimore</v>
      </c>
      <c r="G350" s="77" t="s">
        <v>365</v>
      </c>
      <c r="H350" s="50" t="s">
        <v>642</v>
      </c>
    </row>
    <row r="351" spans="1:8" ht="15.75" customHeight="1" x14ac:dyDescent="0.25">
      <c r="A351" s="75">
        <v>336</v>
      </c>
      <c r="B351" s="77" t="s">
        <v>26</v>
      </c>
      <c r="C351" s="77" t="s">
        <v>584</v>
      </c>
      <c r="D351" s="77" t="s">
        <v>32</v>
      </c>
      <c r="E351" s="77" t="s">
        <v>365</v>
      </c>
      <c r="F351" s="50" t="str">
        <f t="shared" si="4"/>
        <v>Charlie Phillimore</v>
      </c>
      <c r="G351" s="77" t="s">
        <v>365</v>
      </c>
      <c r="H351" s="50" t="s">
        <v>643</v>
      </c>
    </row>
    <row r="352" spans="1:8" ht="15.75" customHeight="1" x14ac:dyDescent="0.25">
      <c r="A352" s="75">
        <v>336</v>
      </c>
      <c r="B352" s="77" t="s">
        <v>26</v>
      </c>
      <c r="C352" s="77" t="s">
        <v>584</v>
      </c>
      <c r="D352" s="77" t="s">
        <v>32</v>
      </c>
      <c r="E352" s="77" t="s">
        <v>365</v>
      </c>
      <c r="F352" s="50" t="str">
        <f t="shared" si="4"/>
        <v>Charlie Phillimore</v>
      </c>
      <c r="G352" s="77" t="s">
        <v>365</v>
      </c>
      <c r="H352" s="50" t="s">
        <v>641</v>
      </c>
    </row>
    <row r="353" spans="1:8" ht="15.75" customHeight="1" x14ac:dyDescent="0.25">
      <c r="A353" s="75">
        <v>337</v>
      </c>
      <c r="B353" s="77" t="s">
        <v>445</v>
      </c>
      <c r="C353" s="77" t="s">
        <v>585</v>
      </c>
      <c r="D353" s="77" t="s">
        <v>130</v>
      </c>
      <c r="E353" s="77" t="s">
        <v>361</v>
      </c>
      <c r="F353" s="50" t="str">
        <f t="shared" si="4"/>
        <v>Chris Philpott</v>
      </c>
      <c r="G353" s="77" t="s">
        <v>361</v>
      </c>
      <c r="H353" s="50" t="s">
        <v>189</v>
      </c>
    </row>
    <row r="354" spans="1:8" ht="15" x14ac:dyDescent="0.25">
      <c r="A354" s="75">
        <v>338</v>
      </c>
      <c r="B354" s="77" t="s">
        <v>445</v>
      </c>
      <c r="C354" s="77" t="s">
        <v>287</v>
      </c>
      <c r="D354" s="77" t="s">
        <v>309</v>
      </c>
      <c r="E354" s="77" t="s">
        <v>361</v>
      </c>
      <c r="F354" s="50" t="str">
        <f t="shared" si="4"/>
        <v>Chris Picken</v>
      </c>
      <c r="G354" s="77" t="s">
        <v>361</v>
      </c>
      <c r="H354" s="50" t="s">
        <v>643</v>
      </c>
    </row>
    <row r="355" spans="1:8" ht="15" x14ac:dyDescent="0.25">
      <c r="A355" s="75">
        <v>339</v>
      </c>
      <c r="B355" s="77" t="s">
        <v>446</v>
      </c>
      <c r="C355" s="77" t="s">
        <v>287</v>
      </c>
      <c r="D355" s="77" t="s">
        <v>32</v>
      </c>
      <c r="E355" s="77" t="s">
        <v>361</v>
      </c>
      <c r="F355" s="50" t="str">
        <f t="shared" si="4"/>
        <v>Gareth Picken</v>
      </c>
      <c r="G355" s="77" t="s">
        <v>361</v>
      </c>
      <c r="H355" s="50" t="s">
        <v>187</v>
      </c>
    </row>
    <row r="356" spans="1:8" ht="15" x14ac:dyDescent="0.25">
      <c r="A356" s="75">
        <v>339</v>
      </c>
      <c r="B356" s="77" t="s">
        <v>446</v>
      </c>
      <c r="C356" s="77" t="s">
        <v>287</v>
      </c>
      <c r="D356" s="77" t="s">
        <v>32</v>
      </c>
      <c r="E356" s="77" t="s">
        <v>361</v>
      </c>
      <c r="F356" s="50" t="str">
        <f t="shared" si="4"/>
        <v>Gareth Picken</v>
      </c>
      <c r="G356" s="77" t="s">
        <v>361</v>
      </c>
      <c r="H356" s="50" t="s">
        <v>189</v>
      </c>
    </row>
    <row r="357" spans="1:8" ht="15" x14ac:dyDescent="0.25">
      <c r="A357" s="75">
        <v>339</v>
      </c>
      <c r="B357" s="77" t="s">
        <v>446</v>
      </c>
      <c r="C357" s="77" t="s">
        <v>287</v>
      </c>
      <c r="D357" s="77" t="s">
        <v>32</v>
      </c>
      <c r="E357" s="77" t="s">
        <v>361</v>
      </c>
      <c r="F357" s="50" t="str">
        <f t="shared" si="4"/>
        <v>Gareth Picken</v>
      </c>
      <c r="G357" s="77" t="s">
        <v>361</v>
      </c>
      <c r="H357" s="50" t="s">
        <v>641</v>
      </c>
    </row>
    <row r="358" spans="1:8" ht="15" x14ac:dyDescent="0.25">
      <c r="A358" s="75">
        <v>339</v>
      </c>
      <c r="B358" s="77" t="s">
        <v>446</v>
      </c>
      <c r="C358" s="77" t="s">
        <v>287</v>
      </c>
      <c r="D358" s="77" t="s">
        <v>32</v>
      </c>
      <c r="E358" s="77" t="s">
        <v>361</v>
      </c>
      <c r="F358" s="50" t="str">
        <f t="shared" si="4"/>
        <v>Gareth Picken</v>
      </c>
      <c r="G358" s="77" t="s">
        <v>361</v>
      </c>
      <c r="H358" s="50" t="s">
        <v>643</v>
      </c>
    </row>
    <row r="359" spans="1:8" ht="15" x14ac:dyDescent="0.25">
      <c r="A359" s="75">
        <v>339</v>
      </c>
      <c r="B359" s="77" t="s">
        <v>446</v>
      </c>
      <c r="C359" s="77" t="s">
        <v>287</v>
      </c>
      <c r="D359" s="77" t="s">
        <v>32</v>
      </c>
      <c r="E359" s="77" t="s">
        <v>361</v>
      </c>
      <c r="F359" s="50" t="str">
        <f t="shared" si="4"/>
        <v>Gareth Picken</v>
      </c>
      <c r="G359" s="77" t="s">
        <v>361</v>
      </c>
      <c r="H359" s="50" t="s">
        <v>653</v>
      </c>
    </row>
    <row r="360" spans="1:8" ht="15" x14ac:dyDescent="0.25">
      <c r="A360" s="75">
        <v>340</v>
      </c>
      <c r="B360" s="77" t="s">
        <v>447</v>
      </c>
      <c r="C360" s="77" t="s">
        <v>586</v>
      </c>
      <c r="D360" s="77" t="s">
        <v>44</v>
      </c>
      <c r="E360" s="77" t="s">
        <v>327</v>
      </c>
      <c r="F360" s="50" t="str">
        <f t="shared" si="4"/>
        <v>Meredith Prosser</v>
      </c>
      <c r="G360" s="77" t="s">
        <v>327</v>
      </c>
      <c r="H360" s="50" t="s">
        <v>338</v>
      </c>
    </row>
    <row r="361" spans="1:8" ht="15" x14ac:dyDescent="0.25">
      <c r="A361" s="75">
        <v>340</v>
      </c>
      <c r="B361" s="77" t="s">
        <v>447</v>
      </c>
      <c r="C361" s="77" t="s">
        <v>586</v>
      </c>
      <c r="D361" s="77" t="s">
        <v>44</v>
      </c>
      <c r="E361" s="77" t="s">
        <v>327</v>
      </c>
      <c r="F361" s="50" t="str">
        <f t="shared" si="4"/>
        <v>Meredith Prosser</v>
      </c>
      <c r="G361" s="77" t="s">
        <v>327</v>
      </c>
      <c r="H361" s="50" t="s">
        <v>189</v>
      </c>
    </row>
    <row r="362" spans="1:8" ht="15" x14ac:dyDescent="0.25">
      <c r="A362" s="75">
        <v>341</v>
      </c>
      <c r="B362" s="77" t="s">
        <v>448</v>
      </c>
      <c r="C362" s="77" t="s">
        <v>587</v>
      </c>
      <c r="D362" s="77" t="s">
        <v>40</v>
      </c>
      <c r="E362" s="77" t="s">
        <v>360</v>
      </c>
      <c r="F362" s="50" t="str">
        <f t="shared" si="4"/>
        <v>Bella Rawlings</v>
      </c>
      <c r="G362" s="77" t="s">
        <v>360</v>
      </c>
      <c r="H362" s="50" t="s">
        <v>188</v>
      </c>
    </row>
    <row r="363" spans="1:8" ht="15" x14ac:dyDescent="0.25">
      <c r="A363" s="75">
        <v>342</v>
      </c>
      <c r="B363" s="77" t="s">
        <v>449</v>
      </c>
      <c r="C363" s="77" t="s">
        <v>588</v>
      </c>
      <c r="D363" s="77" t="s">
        <v>130</v>
      </c>
      <c r="E363" s="77" t="s">
        <v>361</v>
      </c>
      <c r="F363" s="50" t="str">
        <f t="shared" si="4"/>
        <v>Theodore Reeve</v>
      </c>
      <c r="G363" s="77" t="s">
        <v>361</v>
      </c>
      <c r="H363" s="50" t="s">
        <v>641</v>
      </c>
    </row>
    <row r="364" spans="1:8" ht="15" x14ac:dyDescent="0.25">
      <c r="A364" s="75">
        <v>343</v>
      </c>
      <c r="B364" s="77" t="s">
        <v>234</v>
      </c>
      <c r="C364" s="77" t="s">
        <v>288</v>
      </c>
      <c r="D364" s="77" t="s">
        <v>21</v>
      </c>
      <c r="E364" s="77" t="s">
        <v>363</v>
      </c>
      <c r="F364" s="50" t="str">
        <f t="shared" si="4"/>
        <v>Deborah Ricci</v>
      </c>
      <c r="G364" s="77" t="s">
        <v>363</v>
      </c>
      <c r="H364" s="50" t="s">
        <v>642</v>
      </c>
    </row>
    <row r="365" spans="1:8" ht="15" x14ac:dyDescent="0.25">
      <c r="A365" s="75">
        <v>343</v>
      </c>
      <c r="B365" s="77" t="s">
        <v>234</v>
      </c>
      <c r="C365" s="77" t="s">
        <v>288</v>
      </c>
      <c r="D365" s="77" t="s">
        <v>21</v>
      </c>
      <c r="E365" s="77" t="s">
        <v>363</v>
      </c>
      <c r="F365" s="50" t="str">
        <f t="shared" si="4"/>
        <v>Deborah Ricci</v>
      </c>
      <c r="G365" s="77" t="s">
        <v>363</v>
      </c>
      <c r="H365" s="50" t="s">
        <v>641</v>
      </c>
    </row>
    <row r="366" spans="1:8" ht="15" x14ac:dyDescent="0.25">
      <c r="A366" s="75">
        <v>344</v>
      </c>
      <c r="B366" s="77" t="s">
        <v>148</v>
      </c>
      <c r="C366" s="77" t="s">
        <v>289</v>
      </c>
      <c r="D366" s="77" t="s">
        <v>130</v>
      </c>
      <c r="E366" s="77" t="s">
        <v>327</v>
      </c>
      <c r="F366" s="50" t="str">
        <f t="shared" si="4"/>
        <v>Jasmine Richards</v>
      </c>
      <c r="G366" s="77" t="s">
        <v>327</v>
      </c>
      <c r="H366" s="50" t="s">
        <v>338</v>
      </c>
    </row>
    <row r="367" spans="1:8" ht="15" x14ac:dyDescent="0.25">
      <c r="A367" s="75">
        <v>344</v>
      </c>
      <c r="B367" s="77" t="s">
        <v>148</v>
      </c>
      <c r="C367" s="77" t="s">
        <v>289</v>
      </c>
      <c r="D367" s="77" t="s">
        <v>130</v>
      </c>
      <c r="E367" s="77" t="s">
        <v>327</v>
      </c>
      <c r="F367" s="50" t="str">
        <f t="shared" si="4"/>
        <v>Jasmine Richards</v>
      </c>
      <c r="G367" s="77" t="s">
        <v>327</v>
      </c>
      <c r="H367" s="50" t="s">
        <v>641</v>
      </c>
    </row>
    <row r="368" spans="1:8" ht="15" x14ac:dyDescent="0.25">
      <c r="A368" s="75">
        <v>345</v>
      </c>
      <c r="B368" s="77" t="s">
        <v>128</v>
      </c>
      <c r="C368" s="77" t="s">
        <v>589</v>
      </c>
      <c r="D368" s="77" t="s">
        <v>625</v>
      </c>
      <c r="E368" s="77" t="s">
        <v>364</v>
      </c>
      <c r="F368" s="50" t="str">
        <f t="shared" si="4"/>
        <v>Harry Ricketts</v>
      </c>
      <c r="G368" s="77" t="s">
        <v>364</v>
      </c>
      <c r="H368" s="50" t="s">
        <v>646</v>
      </c>
    </row>
    <row r="369" spans="1:8" ht="15" x14ac:dyDescent="0.25">
      <c r="A369" s="75">
        <v>346</v>
      </c>
      <c r="B369" s="77" t="s">
        <v>235</v>
      </c>
      <c r="C369" s="77" t="s">
        <v>290</v>
      </c>
      <c r="D369" s="77" t="s">
        <v>61</v>
      </c>
      <c r="E369" s="77" t="s">
        <v>364</v>
      </c>
      <c r="F369" s="50" t="str">
        <f t="shared" si="4"/>
        <v>Seamus Robinson</v>
      </c>
      <c r="G369" s="77" t="s">
        <v>364</v>
      </c>
      <c r="H369" s="50" t="s">
        <v>325</v>
      </c>
    </row>
    <row r="370" spans="1:8" ht="15" x14ac:dyDescent="0.25">
      <c r="A370" s="75">
        <v>347</v>
      </c>
      <c r="B370" s="77" t="s">
        <v>450</v>
      </c>
      <c r="C370" s="77" t="s">
        <v>290</v>
      </c>
      <c r="D370" s="77" t="s">
        <v>32</v>
      </c>
      <c r="E370" s="77" t="s">
        <v>327</v>
      </c>
      <c r="F370" s="50" t="str">
        <f t="shared" si="4"/>
        <v>Francesca Robinson</v>
      </c>
      <c r="G370" s="77" t="s">
        <v>327</v>
      </c>
      <c r="H370" s="50" t="s">
        <v>326</v>
      </c>
    </row>
    <row r="371" spans="1:8" ht="15" x14ac:dyDescent="0.25">
      <c r="A371" s="75">
        <v>347</v>
      </c>
      <c r="B371" s="77" t="s">
        <v>450</v>
      </c>
      <c r="C371" s="77" t="s">
        <v>290</v>
      </c>
      <c r="D371" s="77" t="s">
        <v>32</v>
      </c>
      <c r="E371" s="77" t="s">
        <v>327</v>
      </c>
      <c r="F371" s="50" t="str">
        <f t="shared" si="4"/>
        <v>Francesca Robinson</v>
      </c>
      <c r="G371" s="77" t="s">
        <v>327</v>
      </c>
      <c r="H371" s="50" t="s">
        <v>641</v>
      </c>
    </row>
    <row r="372" spans="1:8" ht="15" x14ac:dyDescent="0.25">
      <c r="A372" s="75">
        <v>348</v>
      </c>
      <c r="B372" s="77" t="s">
        <v>230</v>
      </c>
      <c r="C372" s="77" t="s">
        <v>590</v>
      </c>
      <c r="D372" s="77" t="s">
        <v>32</v>
      </c>
      <c r="E372" s="77" t="s">
        <v>327</v>
      </c>
      <c r="F372" s="50" t="str">
        <f t="shared" si="4"/>
        <v>Esme Rolfe</v>
      </c>
      <c r="G372" s="77" t="s">
        <v>327</v>
      </c>
      <c r="H372" s="50" t="s">
        <v>338</v>
      </c>
    </row>
    <row r="373" spans="1:8" ht="15" x14ac:dyDescent="0.25">
      <c r="A373" s="75">
        <v>348</v>
      </c>
      <c r="B373" s="77" t="s">
        <v>230</v>
      </c>
      <c r="C373" s="77" t="s">
        <v>590</v>
      </c>
      <c r="D373" s="77" t="s">
        <v>32</v>
      </c>
      <c r="E373" s="77" t="s">
        <v>327</v>
      </c>
      <c r="F373" s="50" t="str">
        <f t="shared" si="4"/>
        <v>Esme Rolfe</v>
      </c>
      <c r="G373" s="77" t="s">
        <v>327</v>
      </c>
      <c r="H373" s="50" t="s">
        <v>644</v>
      </c>
    </row>
    <row r="374" spans="1:8" ht="15" x14ac:dyDescent="0.25">
      <c r="A374" s="75">
        <v>348</v>
      </c>
      <c r="B374" s="77" t="s">
        <v>230</v>
      </c>
      <c r="C374" s="77" t="s">
        <v>590</v>
      </c>
      <c r="D374" s="77" t="s">
        <v>32</v>
      </c>
      <c r="E374" s="77" t="s">
        <v>327</v>
      </c>
      <c r="F374" s="50" t="str">
        <f t="shared" si="4"/>
        <v>Esme Rolfe</v>
      </c>
      <c r="G374" s="77" t="s">
        <v>327</v>
      </c>
      <c r="H374" s="50" t="s">
        <v>641</v>
      </c>
    </row>
    <row r="375" spans="1:8" ht="15" x14ac:dyDescent="0.25">
      <c r="A375" s="75">
        <v>349</v>
      </c>
      <c r="B375" s="77" t="s">
        <v>451</v>
      </c>
      <c r="C375" s="77" t="s">
        <v>591</v>
      </c>
      <c r="D375" s="77" t="s">
        <v>637</v>
      </c>
      <c r="E375" s="77" t="s">
        <v>363</v>
      </c>
      <c r="F375" s="50" t="str">
        <f t="shared" si="4"/>
        <v>Abby Rolland</v>
      </c>
      <c r="G375" s="77" t="s">
        <v>363</v>
      </c>
      <c r="H375" s="50" t="s">
        <v>645</v>
      </c>
    </row>
    <row r="376" spans="1:8" ht="15" x14ac:dyDescent="0.25">
      <c r="A376" s="75">
        <v>350</v>
      </c>
      <c r="B376" s="77" t="s">
        <v>80</v>
      </c>
      <c r="C376" s="77" t="s">
        <v>81</v>
      </c>
      <c r="D376" s="77" t="s">
        <v>25</v>
      </c>
      <c r="E376" s="77" t="s">
        <v>360</v>
      </c>
      <c r="F376" s="50" t="str">
        <f t="shared" si="4"/>
        <v>Sienna Rosewell</v>
      </c>
      <c r="G376" s="77" t="s">
        <v>360</v>
      </c>
      <c r="H376" s="50" t="s">
        <v>328</v>
      </c>
    </row>
    <row r="377" spans="1:8" ht="15" x14ac:dyDescent="0.25">
      <c r="A377" s="75">
        <v>351</v>
      </c>
      <c r="B377" s="77" t="s">
        <v>452</v>
      </c>
      <c r="C377" s="77" t="s">
        <v>592</v>
      </c>
      <c r="D377" s="77" t="s">
        <v>312</v>
      </c>
      <c r="E377" s="77" t="s">
        <v>366</v>
      </c>
      <c r="F377" s="50" t="str">
        <f t="shared" si="4"/>
        <v>Niamh Rushton</v>
      </c>
      <c r="G377" s="77" t="s">
        <v>366</v>
      </c>
      <c r="H377" s="50" t="s">
        <v>187</v>
      </c>
    </row>
    <row r="378" spans="1:8" ht="15" x14ac:dyDescent="0.25">
      <c r="A378" s="75">
        <v>352</v>
      </c>
      <c r="B378" s="77" t="s">
        <v>82</v>
      </c>
      <c r="C378" s="77" t="s">
        <v>83</v>
      </c>
      <c r="D378" s="77" t="s">
        <v>23</v>
      </c>
      <c r="E378" s="77" t="s">
        <v>361</v>
      </c>
      <c r="F378" s="50" t="str">
        <f t="shared" si="4"/>
        <v>Dan Schofield</v>
      </c>
      <c r="G378" s="77" t="s">
        <v>361</v>
      </c>
      <c r="H378" s="50" t="s">
        <v>189</v>
      </c>
    </row>
    <row r="379" spans="1:8" ht="15" x14ac:dyDescent="0.25">
      <c r="A379" s="75">
        <v>353</v>
      </c>
      <c r="B379" s="77" t="s">
        <v>133</v>
      </c>
      <c r="C379" s="77" t="s">
        <v>291</v>
      </c>
      <c r="D379" s="77" t="s">
        <v>36</v>
      </c>
      <c r="E379" s="77" t="s">
        <v>364</v>
      </c>
      <c r="F379" s="50" t="str">
        <f t="shared" si="4"/>
        <v>Joshua Schrijver</v>
      </c>
      <c r="G379" s="77" t="s">
        <v>364</v>
      </c>
      <c r="H379" s="50" t="s">
        <v>647</v>
      </c>
    </row>
    <row r="380" spans="1:8" ht="15" x14ac:dyDescent="0.25">
      <c r="A380" s="75">
        <v>353</v>
      </c>
      <c r="B380" s="77" t="s">
        <v>133</v>
      </c>
      <c r="C380" s="77" t="s">
        <v>291</v>
      </c>
      <c r="D380" s="77" t="s">
        <v>36</v>
      </c>
      <c r="E380" s="77" t="s">
        <v>364</v>
      </c>
      <c r="F380" s="50" t="str">
        <f t="shared" si="4"/>
        <v>Joshua Schrijver</v>
      </c>
      <c r="G380" s="77" t="s">
        <v>364</v>
      </c>
      <c r="H380" s="50" t="s">
        <v>644</v>
      </c>
    </row>
    <row r="381" spans="1:8" ht="15" x14ac:dyDescent="0.25">
      <c r="A381" s="75">
        <v>354</v>
      </c>
      <c r="B381" s="77" t="s">
        <v>429</v>
      </c>
      <c r="C381" s="77" t="s">
        <v>166</v>
      </c>
      <c r="D381" s="77" t="s">
        <v>44</v>
      </c>
      <c r="E381" s="77" t="s">
        <v>327</v>
      </c>
      <c r="F381" s="50" t="str">
        <f t="shared" si="4"/>
        <v>Holly Scott</v>
      </c>
      <c r="G381" s="77" t="s">
        <v>327</v>
      </c>
      <c r="H381" s="50" t="s">
        <v>326</v>
      </c>
    </row>
    <row r="382" spans="1:8" ht="15" x14ac:dyDescent="0.25">
      <c r="A382" s="75">
        <v>354</v>
      </c>
      <c r="B382" s="77" t="s">
        <v>429</v>
      </c>
      <c r="C382" s="77" t="s">
        <v>166</v>
      </c>
      <c r="D382" s="77" t="s">
        <v>44</v>
      </c>
      <c r="E382" s="77" t="s">
        <v>327</v>
      </c>
      <c r="F382" s="50" t="str">
        <f t="shared" si="4"/>
        <v>Holly Scott</v>
      </c>
      <c r="G382" s="77" t="s">
        <v>327</v>
      </c>
      <c r="H382" s="50" t="s">
        <v>646</v>
      </c>
    </row>
    <row r="383" spans="1:8" ht="15" x14ac:dyDescent="0.25">
      <c r="A383" s="75">
        <v>354</v>
      </c>
      <c r="B383" s="77" t="s">
        <v>429</v>
      </c>
      <c r="C383" s="77" t="s">
        <v>166</v>
      </c>
      <c r="D383" s="77" t="s">
        <v>44</v>
      </c>
      <c r="E383" s="77" t="s">
        <v>327</v>
      </c>
      <c r="F383" s="50" t="str">
        <f t="shared" si="4"/>
        <v>Holly Scott</v>
      </c>
      <c r="G383" s="77" t="s">
        <v>327</v>
      </c>
      <c r="H383" s="50" t="s">
        <v>644</v>
      </c>
    </row>
    <row r="384" spans="1:8" ht="15" x14ac:dyDescent="0.25">
      <c r="A384" s="75">
        <v>355</v>
      </c>
      <c r="B384" s="77" t="s">
        <v>236</v>
      </c>
      <c r="C384" s="77" t="s">
        <v>292</v>
      </c>
      <c r="D384" s="77" t="s">
        <v>313</v>
      </c>
      <c r="E384" s="77" t="s">
        <v>361</v>
      </c>
      <c r="F384" s="50" t="str">
        <f t="shared" si="4"/>
        <v>Charles Scouller</v>
      </c>
      <c r="G384" s="77" t="s">
        <v>361</v>
      </c>
      <c r="H384" s="50" t="s">
        <v>647</v>
      </c>
    </row>
    <row r="385" spans="1:8" ht="15" x14ac:dyDescent="0.25">
      <c r="A385" s="75">
        <v>356</v>
      </c>
      <c r="B385" s="77" t="s">
        <v>453</v>
      </c>
      <c r="C385" s="77" t="s">
        <v>593</v>
      </c>
      <c r="D385" s="77" t="s">
        <v>32</v>
      </c>
      <c r="E385" s="77" t="s">
        <v>362</v>
      </c>
      <c r="F385" s="50" t="str">
        <f t="shared" si="4"/>
        <v>Barnabas Shaw</v>
      </c>
      <c r="G385" s="77" t="s">
        <v>362</v>
      </c>
      <c r="H385" s="50" t="s">
        <v>338</v>
      </c>
    </row>
    <row r="386" spans="1:8" ht="15" x14ac:dyDescent="0.25">
      <c r="A386" s="75">
        <v>356</v>
      </c>
      <c r="B386" s="77" t="s">
        <v>453</v>
      </c>
      <c r="C386" s="77" t="s">
        <v>593</v>
      </c>
      <c r="D386" s="77" t="s">
        <v>32</v>
      </c>
      <c r="E386" s="77" t="s">
        <v>362</v>
      </c>
      <c r="F386" s="50" t="str">
        <f t="shared" si="4"/>
        <v>Barnabas Shaw</v>
      </c>
      <c r="G386" s="77" t="s">
        <v>362</v>
      </c>
      <c r="H386" s="50" t="s">
        <v>641</v>
      </c>
    </row>
    <row r="387" spans="1:8" ht="15" x14ac:dyDescent="0.25">
      <c r="A387" s="75">
        <v>357</v>
      </c>
      <c r="B387" s="77" t="s">
        <v>49</v>
      </c>
      <c r="C387" s="77" t="s">
        <v>593</v>
      </c>
      <c r="D387" s="77" t="s">
        <v>40</v>
      </c>
      <c r="E387" s="77" t="s">
        <v>361</v>
      </c>
      <c r="F387" s="50" t="str">
        <f t="shared" si="4"/>
        <v>David Shaw</v>
      </c>
      <c r="G387" s="77" t="s">
        <v>361</v>
      </c>
      <c r="H387" s="50" t="s">
        <v>338</v>
      </c>
    </row>
    <row r="388" spans="1:8" ht="15" x14ac:dyDescent="0.25">
      <c r="A388" s="75">
        <v>357</v>
      </c>
      <c r="B388" s="77" t="s">
        <v>49</v>
      </c>
      <c r="C388" s="77" t="s">
        <v>593</v>
      </c>
      <c r="D388" s="77" t="s">
        <v>40</v>
      </c>
      <c r="E388" s="77" t="s">
        <v>361</v>
      </c>
      <c r="F388" s="50" t="str">
        <f t="shared" si="4"/>
        <v>David Shaw</v>
      </c>
      <c r="G388" s="77" t="s">
        <v>361</v>
      </c>
      <c r="H388" s="50" t="s">
        <v>641</v>
      </c>
    </row>
    <row r="389" spans="1:8" ht="15" x14ac:dyDescent="0.25">
      <c r="A389" s="75">
        <v>357</v>
      </c>
      <c r="B389" s="77" t="s">
        <v>49</v>
      </c>
      <c r="C389" s="77" t="s">
        <v>593</v>
      </c>
      <c r="D389" s="77" t="s">
        <v>40</v>
      </c>
      <c r="E389" s="77" t="s">
        <v>361</v>
      </c>
      <c r="F389" s="50" t="str">
        <f t="shared" si="4"/>
        <v>David Shaw</v>
      </c>
      <c r="G389" s="77" t="s">
        <v>361</v>
      </c>
      <c r="H389" s="50" t="s">
        <v>642</v>
      </c>
    </row>
    <row r="390" spans="1:8" ht="15" x14ac:dyDescent="0.25">
      <c r="A390" s="75">
        <v>358</v>
      </c>
      <c r="B390" s="77" t="s">
        <v>136</v>
      </c>
      <c r="C390" s="77" t="s">
        <v>594</v>
      </c>
      <c r="D390" s="77" t="s">
        <v>32</v>
      </c>
      <c r="E390" s="77" t="s">
        <v>361</v>
      </c>
      <c r="F390" s="50" t="str">
        <f t="shared" si="4"/>
        <v>Sam Sherwin</v>
      </c>
      <c r="G390" s="77" t="s">
        <v>361</v>
      </c>
      <c r="H390" s="50" t="s">
        <v>643</v>
      </c>
    </row>
    <row r="391" spans="1:8" ht="15" x14ac:dyDescent="0.25">
      <c r="A391" s="75">
        <v>359</v>
      </c>
      <c r="B391" s="77" t="s">
        <v>454</v>
      </c>
      <c r="C391" s="77" t="s">
        <v>595</v>
      </c>
      <c r="D391" s="77" t="s">
        <v>28</v>
      </c>
      <c r="E391" s="77" t="s">
        <v>360</v>
      </c>
      <c r="F391" s="50" t="str">
        <f t="shared" si="4"/>
        <v>Martha Sherwood</v>
      </c>
      <c r="G391" s="77" t="s">
        <v>360</v>
      </c>
      <c r="H391" s="50" t="s">
        <v>188</v>
      </c>
    </row>
    <row r="392" spans="1:8" ht="15" x14ac:dyDescent="0.25">
      <c r="A392" s="75">
        <v>359</v>
      </c>
      <c r="B392" s="77" t="s">
        <v>454</v>
      </c>
      <c r="C392" s="77" t="s">
        <v>595</v>
      </c>
      <c r="D392" s="77" t="s">
        <v>28</v>
      </c>
      <c r="E392" s="77" t="s">
        <v>360</v>
      </c>
      <c r="F392" s="50" t="str">
        <f t="shared" si="4"/>
        <v>Martha Sherwood</v>
      </c>
      <c r="G392" s="77" t="s">
        <v>360</v>
      </c>
      <c r="H392" s="50" t="s">
        <v>648</v>
      </c>
    </row>
    <row r="393" spans="1:8" ht="15" x14ac:dyDescent="0.25">
      <c r="A393" s="75">
        <v>360</v>
      </c>
      <c r="B393" s="77" t="s">
        <v>455</v>
      </c>
      <c r="C393" s="77" t="s">
        <v>596</v>
      </c>
      <c r="D393" s="77" t="s">
        <v>24</v>
      </c>
      <c r="E393" s="77" t="s">
        <v>363</v>
      </c>
      <c r="F393" s="50" t="str">
        <f t="shared" si="4"/>
        <v>Juliet Sidney</v>
      </c>
      <c r="G393" s="77" t="s">
        <v>363</v>
      </c>
      <c r="H393" s="50" t="s">
        <v>641</v>
      </c>
    </row>
    <row r="394" spans="1:8" ht="15" x14ac:dyDescent="0.25">
      <c r="A394" s="75">
        <v>360</v>
      </c>
      <c r="B394" s="77" t="s">
        <v>455</v>
      </c>
      <c r="C394" s="77" t="s">
        <v>596</v>
      </c>
      <c r="D394" s="77" t="s">
        <v>24</v>
      </c>
      <c r="E394" s="77" t="s">
        <v>363</v>
      </c>
      <c r="F394" s="50" t="str">
        <f t="shared" si="4"/>
        <v>Juliet Sidney</v>
      </c>
      <c r="G394" s="77" t="s">
        <v>363</v>
      </c>
      <c r="H394" s="50" t="s">
        <v>187</v>
      </c>
    </row>
    <row r="395" spans="1:8" ht="15" x14ac:dyDescent="0.25">
      <c r="A395" s="75">
        <v>361</v>
      </c>
      <c r="B395" s="77" t="s">
        <v>43</v>
      </c>
      <c r="C395" s="77" t="s">
        <v>293</v>
      </c>
      <c r="D395" s="77" t="s">
        <v>638</v>
      </c>
      <c r="E395" s="77" t="s">
        <v>361</v>
      </c>
      <c r="F395" s="50" t="str">
        <f t="shared" si="4"/>
        <v>Luke Smith</v>
      </c>
      <c r="G395" s="77" t="s">
        <v>361</v>
      </c>
      <c r="H395" s="50" t="s">
        <v>187</v>
      </c>
    </row>
    <row r="396" spans="1:8" ht="15" x14ac:dyDescent="0.25">
      <c r="A396" s="75">
        <v>362</v>
      </c>
      <c r="B396" s="77" t="s">
        <v>456</v>
      </c>
      <c r="C396" s="77" t="s">
        <v>597</v>
      </c>
      <c r="D396" s="77" t="s">
        <v>47</v>
      </c>
      <c r="E396" s="77" t="s">
        <v>327</v>
      </c>
      <c r="F396" s="50" t="str">
        <f t="shared" si="4"/>
        <v>Alba Smith-Pena</v>
      </c>
      <c r="G396" s="77" t="s">
        <v>327</v>
      </c>
      <c r="H396" s="50" t="s">
        <v>328</v>
      </c>
    </row>
    <row r="397" spans="1:8" ht="15" x14ac:dyDescent="0.25">
      <c r="A397" s="75">
        <v>362</v>
      </c>
      <c r="B397" s="77" t="s">
        <v>456</v>
      </c>
      <c r="C397" s="77" t="s">
        <v>597</v>
      </c>
      <c r="D397" s="77" t="s">
        <v>47</v>
      </c>
      <c r="E397" s="77" t="s">
        <v>327</v>
      </c>
      <c r="F397" s="50" t="str">
        <f t="shared" si="4"/>
        <v>Alba Smith-Pena</v>
      </c>
      <c r="G397" s="77" t="s">
        <v>327</v>
      </c>
      <c r="H397" s="50" t="s">
        <v>647</v>
      </c>
    </row>
    <row r="398" spans="1:8" ht="15" x14ac:dyDescent="0.25">
      <c r="A398" s="75">
        <v>362</v>
      </c>
      <c r="B398" s="77" t="s">
        <v>456</v>
      </c>
      <c r="C398" s="77" t="s">
        <v>597</v>
      </c>
      <c r="D398" s="77" t="s">
        <v>47</v>
      </c>
      <c r="E398" s="77" t="s">
        <v>327</v>
      </c>
      <c r="F398" s="50" t="str">
        <f t="shared" si="4"/>
        <v>Alba Smith-Pena</v>
      </c>
      <c r="G398" s="77" t="s">
        <v>327</v>
      </c>
      <c r="H398" s="50" t="s">
        <v>644</v>
      </c>
    </row>
    <row r="399" spans="1:8" ht="15" x14ac:dyDescent="0.25">
      <c r="A399" s="75">
        <v>363</v>
      </c>
      <c r="B399" s="77" t="s">
        <v>457</v>
      </c>
      <c r="C399" s="77" t="s">
        <v>598</v>
      </c>
      <c r="D399" s="77" t="s">
        <v>32</v>
      </c>
      <c r="E399" s="77" t="s">
        <v>365</v>
      </c>
      <c r="F399" s="50" t="str">
        <f t="shared" si="4"/>
        <v>Finn Soutter</v>
      </c>
      <c r="G399" s="77" t="s">
        <v>365</v>
      </c>
      <c r="H399" s="50" t="s">
        <v>642</v>
      </c>
    </row>
    <row r="400" spans="1:8" ht="15" x14ac:dyDescent="0.25">
      <c r="A400" s="75">
        <v>363</v>
      </c>
      <c r="B400" s="77" t="s">
        <v>457</v>
      </c>
      <c r="C400" s="77" t="s">
        <v>598</v>
      </c>
      <c r="D400" s="77" t="s">
        <v>32</v>
      </c>
      <c r="E400" s="77" t="s">
        <v>365</v>
      </c>
      <c r="F400" s="50" t="str">
        <f t="shared" si="4"/>
        <v>Finn Soutter</v>
      </c>
      <c r="G400" s="77" t="s">
        <v>365</v>
      </c>
      <c r="H400" s="50" t="s">
        <v>648</v>
      </c>
    </row>
    <row r="401" spans="1:8" ht="15" x14ac:dyDescent="0.25">
      <c r="A401" s="75">
        <v>364</v>
      </c>
      <c r="B401" s="77" t="s">
        <v>30</v>
      </c>
      <c r="C401" s="77" t="s">
        <v>294</v>
      </c>
      <c r="D401" s="77" t="s">
        <v>32</v>
      </c>
      <c r="E401" s="77" t="s">
        <v>364</v>
      </c>
      <c r="F401" s="50" t="str">
        <f t="shared" si="4"/>
        <v>Oliver Spencer</v>
      </c>
      <c r="G401" s="77" t="s">
        <v>364</v>
      </c>
      <c r="H401" s="50" t="s">
        <v>338</v>
      </c>
    </row>
    <row r="402" spans="1:8" ht="15" x14ac:dyDescent="0.25">
      <c r="A402" s="75">
        <v>364</v>
      </c>
      <c r="B402" s="77" t="s">
        <v>30</v>
      </c>
      <c r="C402" s="77" t="s">
        <v>294</v>
      </c>
      <c r="D402" s="77" t="s">
        <v>32</v>
      </c>
      <c r="E402" s="77" t="s">
        <v>364</v>
      </c>
      <c r="F402" s="50" t="str">
        <f t="shared" si="4"/>
        <v>Oliver Spencer</v>
      </c>
      <c r="G402" s="77" t="s">
        <v>364</v>
      </c>
      <c r="H402" s="50" t="s">
        <v>641</v>
      </c>
    </row>
    <row r="403" spans="1:8" ht="15" x14ac:dyDescent="0.25">
      <c r="A403" s="75">
        <v>365</v>
      </c>
      <c r="B403" s="77" t="s">
        <v>50</v>
      </c>
      <c r="C403" s="77" t="s">
        <v>294</v>
      </c>
      <c r="D403" s="77" t="s">
        <v>32</v>
      </c>
      <c r="E403" s="77" t="s">
        <v>363</v>
      </c>
      <c r="F403" s="50" t="str">
        <f t="shared" si="4"/>
        <v>Emily Spencer</v>
      </c>
      <c r="G403" s="77" t="s">
        <v>363</v>
      </c>
      <c r="H403" s="50" t="s">
        <v>338</v>
      </c>
    </row>
    <row r="404" spans="1:8" ht="15" x14ac:dyDescent="0.25">
      <c r="A404" s="75">
        <v>365</v>
      </c>
      <c r="B404" s="77" t="s">
        <v>50</v>
      </c>
      <c r="C404" s="77" t="s">
        <v>294</v>
      </c>
      <c r="D404" s="77" t="s">
        <v>32</v>
      </c>
      <c r="E404" s="77" t="s">
        <v>363</v>
      </c>
      <c r="F404" s="50" t="str">
        <f t="shared" si="4"/>
        <v>Emily Spencer</v>
      </c>
      <c r="G404" s="77" t="s">
        <v>363</v>
      </c>
      <c r="H404" s="50" t="s">
        <v>641</v>
      </c>
    </row>
    <row r="405" spans="1:8" ht="15" x14ac:dyDescent="0.25">
      <c r="A405" s="76">
        <v>366</v>
      </c>
      <c r="B405" s="79" t="s">
        <v>237</v>
      </c>
      <c r="C405" s="79" t="s">
        <v>295</v>
      </c>
      <c r="D405" s="79" t="s">
        <v>32</v>
      </c>
      <c r="E405" s="79" t="s">
        <v>363</v>
      </c>
      <c r="F405" s="50" t="str">
        <f t="shared" si="4"/>
        <v>Maxine Stacey</v>
      </c>
      <c r="G405" s="79" t="s">
        <v>363</v>
      </c>
      <c r="H405" s="50" t="s">
        <v>641</v>
      </c>
    </row>
    <row r="406" spans="1:8" ht="15" x14ac:dyDescent="0.25">
      <c r="A406" s="75">
        <v>367</v>
      </c>
      <c r="B406" s="77" t="s">
        <v>219</v>
      </c>
      <c r="C406" s="77" t="s">
        <v>599</v>
      </c>
      <c r="D406" s="77" t="s">
        <v>130</v>
      </c>
      <c r="E406" s="77" t="s">
        <v>361</v>
      </c>
      <c r="F406" s="50" t="str">
        <f t="shared" si="4"/>
        <v>Ethan Steele</v>
      </c>
      <c r="G406" s="77" t="s">
        <v>361</v>
      </c>
      <c r="H406" s="50" t="s">
        <v>641</v>
      </c>
    </row>
    <row r="407" spans="1:8" ht="15" x14ac:dyDescent="0.25">
      <c r="A407" s="75">
        <v>368</v>
      </c>
      <c r="B407" s="77" t="s">
        <v>435</v>
      </c>
      <c r="C407" s="77" t="s">
        <v>600</v>
      </c>
      <c r="D407" s="77" t="s">
        <v>47</v>
      </c>
      <c r="E407" s="77" t="s">
        <v>360</v>
      </c>
      <c r="F407" s="50" t="str">
        <f t="shared" si="4"/>
        <v>Lara Stevens</v>
      </c>
      <c r="G407" s="77" t="s">
        <v>360</v>
      </c>
      <c r="H407" s="50" t="s">
        <v>189</v>
      </c>
    </row>
    <row r="408" spans="1:8" ht="15" x14ac:dyDescent="0.25">
      <c r="A408" s="75">
        <v>368</v>
      </c>
      <c r="B408" s="77" t="s">
        <v>435</v>
      </c>
      <c r="C408" s="77" t="s">
        <v>600</v>
      </c>
      <c r="D408" s="77" t="s">
        <v>47</v>
      </c>
      <c r="E408" s="77" t="s">
        <v>360</v>
      </c>
      <c r="F408" s="50" t="str">
        <f t="shared" si="4"/>
        <v>Lara Stevens</v>
      </c>
      <c r="G408" s="77" t="s">
        <v>360</v>
      </c>
      <c r="H408" s="50" t="s">
        <v>648</v>
      </c>
    </row>
    <row r="409" spans="1:8" ht="15" x14ac:dyDescent="0.25">
      <c r="A409" s="75">
        <v>369</v>
      </c>
      <c r="B409" s="77" t="s">
        <v>424</v>
      </c>
      <c r="C409" s="77" t="s">
        <v>601</v>
      </c>
      <c r="D409" s="77" t="s">
        <v>24</v>
      </c>
      <c r="E409" s="77" t="s">
        <v>327</v>
      </c>
      <c r="F409" s="50" t="str">
        <f t="shared" si="4"/>
        <v>Ava Stratford-Davies</v>
      </c>
      <c r="G409" s="77" t="s">
        <v>327</v>
      </c>
      <c r="H409" s="50" t="s">
        <v>641</v>
      </c>
    </row>
    <row r="410" spans="1:8" ht="15" x14ac:dyDescent="0.25">
      <c r="A410" s="75">
        <v>369</v>
      </c>
      <c r="B410" s="77" t="s">
        <v>424</v>
      </c>
      <c r="C410" s="77" t="s">
        <v>601</v>
      </c>
      <c r="D410" s="77" t="s">
        <v>24</v>
      </c>
      <c r="E410" s="77" t="s">
        <v>327</v>
      </c>
      <c r="F410" s="50" t="str">
        <f t="shared" si="4"/>
        <v>Ava Stratford-Davies</v>
      </c>
      <c r="G410" s="77" t="s">
        <v>327</v>
      </c>
      <c r="H410" s="50" t="s">
        <v>188</v>
      </c>
    </row>
    <row r="411" spans="1:8" ht="15" x14ac:dyDescent="0.25">
      <c r="A411" s="76">
        <v>370</v>
      </c>
      <c r="B411" s="79" t="s">
        <v>458</v>
      </c>
      <c r="C411" s="79" t="s">
        <v>296</v>
      </c>
      <c r="D411" s="79" t="s">
        <v>32</v>
      </c>
      <c r="E411" s="79" t="s">
        <v>327</v>
      </c>
      <c r="F411" s="50" t="str">
        <f t="shared" si="4"/>
        <v>Maddie Thomson</v>
      </c>
      <c r="G411" s="79" t="s">
        <v>327</v>
      </c>
      <c r="H411" s="50" t="s">
        <v>328</v>
      </c>
    </row>
    <row r="412" spans="1:8" ht="15" x14ac:dyDescent="0.25">
      <c r="A412" s="75">
        <v>371</v>
      </c>
      <c r="B412" s="77" t="s">
        <v>459</v>
      </c>
      <c r="C412" s="77" t="s">
        <v>602</v>
      </c>
      <c r="D412" s="77" t="s">
        <v>32</v>
      </c>
      <c r="E412" s="77" t="s">
        <v>360</v>
      </c>
      <c r="F412" s="50" t="str">
        <f t="shared" ref="F412:F475" si="5">B412&amp;" "&amp;C412</f>
        <v>Abigail Thornley</v>
      </c>
      <c r="G412" s="77" t="s">
        <v>360</v>
      </c>
      <c r="H412" s="50" t="s">
        <v>328</v>
      </c>
    </row>
    <row r="413" spans="1:8" ht="15" x14ac:dyDescent="0.25">
      <c r="A413" s="75">
        <v>372</v>
      </c>
      <c r="B413" s="77" t="s">
        <v>214</v>
      </c>
      <c r="C413" s="77" t="s">
        <v>602</v>
      </c>
      <c r="D413" s="77" t="s">
        <v>32</v>
      </c>
      <c r="E413" s="77" t="s">
        <v>366</v>
      </c>
      <c r="F413" s="50" t="str">
        <f t="shared" si="5"/>
        <v>Ciara Thornley</v>
      </c>
      <c r="G413" s="77" t="s">
        <v>366</v>
      </c>
      <c r="H413" s="50" t="s">
        <v>328</v>
      </c>
    </row>
    <row r="414" spans="1:8" ht="15" x14ac:dyDescent="0.25">
      <c r="A414" s="75">
        <v>373</v>
      </c>
      <c r="B414" s="77" t="s">
        <v>406</v>
      </c>
      <c r="C414" s="77" t="s">
        <v>603</v>
      </c>
      <c r="D414" s="77" t="s">
        <v>25</v>
      </c>
      <c r="E414" s="77" t="s">
        <v>327</v>
      </c>
      <c r="F414" s="50" t="str">
        <f t="shared" si="5"/>
        <v>Lottie Tomkins</v>
      </c>
      <c r="G414" s="77" t="s">
        <v>327</v>
      </c>
      <c r="H414" s="50" t="s">
        <v>641</v>
      </c>
    </row>
    <row r="415" spans="1:8" ht="15" x14ac:dyDescent="0.25">
      <c r="A415" s="75">
        <v>373</v>
      </c>
      <c r="B415" s="77" t="s">
        <v>406</v>
      </c>
      <c r="C415" s="77" t="s">
        <v>603</v>
      </c>
      <c r="D415" s="77" t="s">
        <v>25</v>
      </c>
      <c r="E415" s="77" t="s">
        <v>327</v>
      </c>
      <c r="F415" s="50" t="str">
        <f t="shared" si="5"/>
        <v>Lottie Tomkins</v>
      </c>
      <c r="G415" s="77" t="s">
        <v>327</v>
      </c>
      <c r="H415" s="50" t="s">
        <v>338</v>
      </c>
    </row>
    <row r="416" spans="1:8" ht="15" x14ac:dyDescent="0.25">
      <c r="A416" s="75">
        <v>374</v>
      </c>
      <c r="B416" s="77" t="s">
        <v>460</v>
      </c>
      <c r="C416" s="77" t="s">
        <v>297</v>
      </c>
      <c r="D416" s="77" t="s">
        <v>32</v>
      </c>
      <c r="E416" s="77" t="s">
        <v>365</v>
      </c>
      <c r="F416" s="50" t="str">
        <f t="shared" si="5"/>
        <v>Patrick Townsend</v>
      </c>
      <c r="G416" s="77" t="s">
        <v>365</v>
      </c>
      <c r="H416" s="50" t="s">
        <v>643</v>
      </c>
    </row>
    <row r="417" spans="1:8" ht="15" x14ac:dyDescent="0.25">
      <c r="A417" s="75">
        <v>375</v>
      </c>
      <c r="B417" s="77" t="s">
        <v>461</v>
      </c>
      <c r="C417" s="77" t="s">
        <v>604</v>
      </c>
      <c r="D417" s="77" t="s">
        <v>130</v>
      </c>
      <c r="E417" s="77" t="s">
        <v>366</v>
      </c>
      <c r="F417" s="50" t="str">
        <f t="shared" si="5"/>
        <v>Kirsty Treglown</v>
      </c>
      <c r="G417" s="77" t="s">
        <v>366</v>
      </c>
      <c r="H417" s="50" t="s">
        <v>338</v>
      </c>
    </row>
    <row r="418" spans="1:8" ht="15" x14ac:dyDescent="0.25">
      <c r="A418" s="75">
        <v>375</v>
      </c>
      <c r="B418" s="77" t="s">
        <v>461</v>
      </c>
      <c r="C418" s="77" t="s">
        <v>604</v>
      </c>
      <c r="D418" s="77" t="s">
        <v>130</v>
      </c>
      <c r="E418" s="77" t="s">
        <v>366</v>
      </c>
      <c r="F418" s="50" t="str">
        <f t="shared" si="5"/>
        <v>Kirsty Treglown</v>
      </c>
      <c r="G418" s="77" t="s">
        <v>366</v>
      </c>
      <c r="H418" s="50" t="s">
        <v>641</v>
      </c>
    </row>
    <row r="419" spans="1:8" ht="15" x14ac:dyDescent="0.25">
      <c r="A419" s="75">
        <v>376</v>
      </c>
      <c r="B419" s="77" t="s">
        <v>239</v>
      </c>
      <c r="C419" s="77" t="s">
        <v>298</v>
      </c>
      <c r="D419" s="77" t="s">
        <v>314</v>
      </c>
      <c r="E419" s="77" t="s">
        <v>366</v>
      </c>
      <c r="F419" s="50" t="str">
        <f t="shared" si="5"/>
        <v>Erin Troop</v>
      </c>
      <c r="G419" s="77" t="s">
        <v>366</v>
      </c>
      <c r="H419" s="50" t="s">
        <v>642</v>
      </c>
    </row>
    <row r="420" spans="1:8" ht="15" x14ac:dyDescent="0.25">
      <c r="A420" s="75">
        <v>376</v>
      </c>
      <c r="B420" s="77" t="s">
        <v>239</v>
      </c>
      <c r="C420" s="77" t="s">
        <v>298</v>
      </c>
      <c r="D420" s="77" t="s">
        <v>314</v>
      </c>
      <c r="E420" s="77" t="s">
        <v>366</v>
      </c>
      <c r="F420" s="50" t="str">
        <f t="shared" si="5"/>
        <v>Erin Troop</v>
      </c>
      <c r="G420" s="77" t="s">
        <v>366</v>
      </c>
      <c r="H420" s="50" t="s">
        <v>648</v>
      </c>
    </row>
    <row r="421" spans="1:8" ht="15" x14ac:dyDescent="0.25">
      <c r="A421" s="75">
        <v>377</v>
      </c>
      <c r="B421" s="77" t="s">
        <v>68</v>
      </c>
      <c r="C421" s="77" t="s">
        <v>605</v>
      </c>
      <c r="D421" s="77" t="s">
        <v>639</v>
      </c>
      <c r="E421" s="77" t="s">
        <v>361</v>
      </c>
      <c r="F421" s="50" t="str">
        <f t="shared" si="5"/>
        <v>Neil Tunstall</v>
      </c>
      <c r="G421" s="77" t="s">
        <v>361</v>
      </c>
      <c r="H421" s="50" t="s">
        <v>641</v>
      </c>
    </row>
    <row r="422" spans="1:8" ht="15" x14ac:dyDescent="0.25">
      <c r="A422" s="75">
        <v>377</v>
      </c>
      <c r="B422" s="77" t="s">
        <v>68</v>
      </c>
      <c r="C422" s="77" t="s">
        <v>605</v>
      </c>
      <c r="D422" s="77" t="s">
        <v>639</v>
      </c>
      <c r="E422" s="77" t="s">
        <v>365</v>
      </c>
      <c r="F422" s="50" t="str">
        <f t="shared" si="5"/>
        <v>Neil Tunstall</v>
      </c>
      <c r="G422" s="77" t="s">
        <v>365</v>
      </c>
      <c r="H422" s="50" t="s">
        <v>331</v>
      </c>
    </row>
    <row r="423" spans="1:8" ht="15" x14ac:dyDescent="0.25">
      <c r="A423" s="75">
        <v>377</v>
      </c>
      <c r="B423" s="77" t="s">
        <v>68</v>
      </c>
      <c r="C423" s="77" t="s">
        <v>605</v>
      </c>
      <c r="D423" s="77" t="s">
        <v>639</v>
      </c>
      <c r="E423" s="77" t="s">
        <v>652</v>
      </c>
      <c r="F423" s="50" t="str">
        <f t="shared" si="5"/>
        <v>Neil Tunstall</v>
      </c>
      <c r="G423" s="77" t="s">
        <v>652</v>
      </c>
      <c r="H423" s="50" t="s">
        <v>186</v>
      </c>
    </row>
    <row r="424" spans="1:8" ht="15" x14ac:dyDescent="0.25">
      <c r="A424" s="75">
        <v>378</v>
      </c>
      <c r="B424" s="77" t="s">
        <v>240</v>
      </c>
      <c r="C424" s="77" t="s">
        <v>299</v>
      </c>
      <c r="D424" s="77" t="s">
        <v>32</v>
      </c>
      <c r="E424" s="77" t="s">
        <v>362</v>
      </c>
      <c r="F424" s="50" t="str">
        <f t="shared" si="5"/>
        <v>Bexley Turbard</v>
      </c>
      <c r="G424" s="77" t="s">
        <v>362</v>
      </c>
      <c r="H424" s="50" t="s">
        <v>650</v>
      </c>
    </row>
    <row r="425" spans="1:8" ht="15" x14ac:dyDescent="0.25">
      <c r="A425" s="75">
        <v>379</v>
      </c>
      <c r="B425" s="77" t="s">
        <v>462</v>
      </c>
      <c r="C425" s="77" t="s">
        <v>299</v>
      </c>
      <c r="D425" s="77" t="s">
        <v>32</v>
      </c>
      <c r="E425" s="77" t="s">
        <v>327</v>
      </c>
      <c r="F425" s="50" t="str">
        <f t="shared" si="5"/>
        <v>Skyla Turbard</v>
      </c>
      <c r="G425" s="77" t="s">
        <v>327</v>
      </c>
      <c r="H425" s="50" t="s">
        <v>648</v>
      </c>
    </row>
    <row r="426" spans="1:8" ht="15" x14ac:dyDescent="0.25">
      <c r="A426" s="75">
        <v>379</v>
      </c>
      <c r="B426" s="77" t="s">
        <v>462</v>
      </c>
      <c r="C426" s="77" t="s">
        <v>299</v>
      </c>
      <c r="D426" s="77" t="s">
        <v>32</v>
      </c>
      <c r="E426" s="77" t="s">
        <v>327</v>
      </c>
      <c r="F426" s="50" t="str">
        <f t="shared" si="5"/>
        <v>Skyla Turbard</v>
      </c>
      <c r="G426" s="77" t="s">
        <v>327</v>
      </c>
      <c r="H426" s="50" t="s">
        <v>646</v>
      </c>
    </row>
    <row r="427" spans="1:8" ht="15" x14ac:dyDescent="0.25">
      <c r="A427" s="75">
        <v>380</v>
      </c>
      <c r="B427" s="77" t="s">
        <v>241</v>
      </c>
      <c r="C427" s="77" t="s">
        <v>300</v>
      </c>
      <c r="D427" s="77" t="s">
        <v>120</v>
      </c>
      <c r="E427" s="77" t="s">
        <v>361</v>
      </c>
      <c r="F427" s="50" t="str">
        <f t="shared" si="5"/>
        <v>Marc Turner</v>
      </c>
      <c r="G427" s="77" t="s">
        <v>361</v>
      </c>
      <c r="H427" s="50" t="s">
        <v>189</v>
      </c>
    </row>
    <row r="428" spans="1:8" ht="15" x14ac:dyDescent="0.25">
      <c r="A428" s="75">
        <v>381</v>
      </c>
      <c r="B428" s="77" t="s">
        <v>167</v>
      </c>
      <c r="C428" s="77" t="s">
        <v>168</v>
      </c>
      <c r="D428" s="77" t="s">
        <v>169</v>
      </c>
      <c r="E428" s="77" t="s">
        <v>360</v>
      </c>
      <c r="F428" s="50" t="str">
        <f t="shared" si="5"/>
        <v>Eva Tyler</v>
      </c>
      <c r="G428" s="77" t="s">
        <v>360</v>
      </c>
      <c r="H428" s="50" t="s">
        <v>338</v>
      </c>
    </row>
    <row r="429" spans="1:8" ht="15" x14ac:dyDescent="0.25">
      <c r="A429" s="75">
        <v>381</v>
      </c>
      <c r="B429" s="77" t="s">
        <v>167</v>
      </c>
      <c r="C429" s="77" t="s">
        <v>168</v>
      </c>
      <c r="D429" s="77" t="s">
        <v>169</v>
      </c>
      <c r="E429" s="77" t="s">
        <v>360</v>
      </c>
      <c r="F429" s="50" t="str">
        <f t="shared" si="5"/>
        <v>Eva Tyler</v>
      </c>
      <c r="G429" s="77" t="s">
        <v>360</v>
      </c>
      <c r="H429" s="50" t="s">
        <v>641</v>
      </c>
    </row>
    <row r="430" spans="1:8" ht="15" x14ac:dyDescent="0.25">
      <c r="A430" s="75">
        <v>382</v>
      </c>
      <c r="B430" s="77" t="s">
        <v>421</v>
      </c>
      <c r="C430" s="77" t="s">
        <v>606</v>
      </c>
      <c r="D430" s="77" t="s">
        <v>121</v>
      </c>
      <c r="E430" s="77" t="s">
        <v>362</v>
      </c>
      <c r="F430" s="50" t="str">
        <f t="shared" si="5"/>
        <v>Nicholas Van Beneden</v>
      </c>
      <c r="G430" s="77" t="s">
        <v>362</v>
      </c>
      <c r="H430" s="50" t="s">
        <v>641</v>
      </c>
    </row>
    <row r="431" spans="1:8" ht="15" x14ac:dyDescent="0.25">
      <c r="A431" s="75">
        <v>383</v>
      </c>
      <c r="B431" s="77" t="s">
        <v>463</v>
      </c>
      <c r="C431" s="77" t="s">
        <v>607</v>
      </c>
      <c r="D431" s="77" t="s">
        <v>631</v>
      </c>
      <c r="E431" s="77" t="s">
        <v>362</v>
      </c>
      <c r="F431" s="50" t="str">
        <f t="shared" si="5"/>
        <v>D'Mitri Varlack</v>
      </c>
      <c r="G431" s="77" t="s">
        <v>362</v>
      </c>
      <c r="H431" s="50" t="s">
        <v>642</v>
      </c>
    </row>
    <row r="432" spans="1:8" ht="15" x14ac:dyDescent="0.25">
      <c r="A432" s="75">
        <v>384</v>
      </c>
      <c r="B432" s="77" t="s">
        <v>464</v>
      </c>
      <c r="C432" s="77" t="s">
        <v>608</v>
      </c>
      <c r="D432" s="77" t="s">
        <v>633</v>
      </c>
      <c r="E432" s="77" t="s">
        <v>363</v>
      </c>
      <c r="F432" s="50" t="str">
        <f t="shared" si="5"/>
        <v>Rachel Vines</v>
      </c>
      <c r="G432" s="77" t="s">
        <v>363</v>
      </c>
      <c r="H432" s="50" t="s">
        <v>328</v>
      </c>
    </row>
    <row r="433" spans="1:8" ht="15" x14ac:dyDescent="0.25">
      <c r="A433" s="75">
        <v>384</v>
      </c>
      <c r="B433" s="77" t="s">
        <v>464</v>
      </c>
      <c r="C433" s="77" t="s">
        <v>608</v>
      </c>
      <c r="D433" s="77" t="s">
        <v>633</v>
      </c>
      <c r="E433" s="77" t="s">
        <v>363</v>
      </c>
      <c r="F433" s="50" t="str">
        <f t="shared" si="5"/>
        <v>Rachel Vines</v>
      </c>
      <c r="G433" s="77" t="s">
        <v>363</v>
      </c>
      <c r="H433" s="50" t="s">
        <v>325</v>
      </c>
    </row>
    <row r="434" spans="1:8" ht="15" x14ac:dyDescent="0.25">
      <c r="A434" s="75">
        <v>385</v>
      </c>
      <c r="B434" s="77" t="s">
        <v>48</v>
      </c>
      <c r="C434" s="77" t="s">
        <v>170</v>
      </c>
      <c r="D434" s="77" t="s">
        <v>32</v>
      </c>
      <c r="E434" s="77" t="s">
        <v>361</v>
      </c>
      <c r="F434" s="50" t="str">
        <f t="shared" si="5"/>
        <v>Ben Wade</v>
      </c>
      <c r="G434" s="77" t="s">
        <v>361</v>
      </c>
      <c r="H434" s="50" t="s">
        <v>647</v>
      </c>
    </row>
    <row r="435" spans="1:8" ht="15" x14ac:dyDescent="0.25">
      <c r="A435" s="75">
        <v>386</v>
      </c>
      <c r="B435" s="77" t="s">
        <v>465</v>
      </c>
      <c r="C435" s="77" t="s">
        <v>609</v>
      </c>
      <c r="D435" s="77" t="s">
        <v>144</v>
      </c>
      <c r="E435" s="77" t="s">
        <v>363</v>
      </c>
      <c r="F435" s="50" t="str">
        <f t="shared" si="5"/>
        <v>Michele Wakefield</v>
      </c>
      <c r="G435" s="77" t="s">
        <v>363</v>
      </c>
      <c r="H435" s="50" t="s">
        <v>641</v>
      </c>
    </row>
    <row r="436" spans="1:8" ht="15" x14ac:dyDescent="0.25">
      <c r="A436" s="75">
        <v>386</v>
      </c>
      <c r="B436" s="77" t="s">
        <v>465</v>
      </c>
      <c r="C436" s="77" t="s">
        <v>609</v>
      </c>
      <c r="D436" s="77" t="s">
        <v>144</v>
      </c>
      <c r="E436" s="77" t="s">
        <v>363</v>
      </c>
      <c r="F436" s="50" t="str">
        <f t="shared" si="5"/>
        <v>Michele Wakefield</v>
      </c>
      <c r="G436" s="77" t="s">
        <v>363</v>
      </c>
      <c r="H436" s="50" t="s">
        <v>338</v>
      </c>
    </row>
    <row r="437" spans="1:8" ht="15" x14ac:dyDescent="0.25">
      <c r="A437" s="75">
        <v>387</v>
      </c>
      <c r="B437" s="77" t="s">
        <v>242</v>
      </c>
      <c r="C437" s="77" t="s">
        <v>301</v>
      </c>
      <c r="D437" s="77" t="s">
        <v>315</v>
      </c>
      <c r="E437" s="77" t="s">
        <v>363</v>
      </c>
      <c r="F437" s="50" t="str">
        <f t="shared" si="5"/>
        <v>Julie Wakelam</v>
      </c>
      <c r="G437" s="77" t="s">
        <v>363</v>
      </c>
      <c r="H437" s="50" t="s">
        <v>642</v>
      </c>
    </row>
    <row r="438" spans="1:8" ht="15" x14ac:dyDescent="0.25">
      <c r="A438" s="75">
        <v>387</v>
      </c>
      <c r="B438" s="77" t="s">
        <v>242</v>
      </c>
      <c r="C438" s="77" t="s">
        <v>301</v>
      </c>
      <c r="D438" s="77" t="s">
        <v>315</v>
      </c>
      <c r="E438" s="77" t="s">
        <v>363</v>
      </c>
      <c r="F438" s="50" t="str">
        <f t="shared" si="5"/>
        <v>Julie Wakelam</v>
      </c>
      <c r="G438" s="77" t="s">
        <v>363</v>
      </c>
      <c r="H438" s="50" t="s">
        <v>646</v>
      </c>
    </row>
    <row r="439" spans="1:8" ht="15" x14ac:dyDescent="0.25">
      <c r="A439" s="75">
        <v>387</v>
      </c>
      <c r="B439" s="77" t="s">
        <v>242</v>
      </c>
      <c r="C439" s="77" t="s">
        <v>301</v>
      </c>
      <c r="D439" s="77" t="s">
        <v>315</v>
      </c>
      <c r="E439" s="77" t="s">
        <v>363</v>
      </c>
      <c r="F439" s="50" t="str">
        <f t="shared" si="5"/>
        <v>Julie Wakelam</v>
      </c>
      <c r="G439" s="77" t="s">
        <v>363</v>
      </c>
      <c r="H439" s="50" t="s">
        <v>643</v>
      </c>
    </row>
    <row r="440" spans="1:8" ht="15" x14ac:dyDescent="0.25">
      <c r="A440" s="75">
        <v>388</v>
      </c>
      <c r="B440" s="77" t="s">
        <v>136</v>
      </c>
      <c r="C440" s="77" t="s">
        <v>171</v>
      </c>
      <c r="D440" s="77" t="s">
        <v>121</v>
      </c>
      <c r="E440" s="77" t="s">
        <v>364</v>
      </c>
      <c r="F440" s="50" t="str">
        <f t="shared" si="5"/>
        <v>Sam Walker</v>
      </c>
      <c r="G440" s="77" t="s">
        <v>364</v>
      </c>
      <c r="H440" s="50" t="s">
        <v>643</v>
      </c>
    </row>
    <row r="441" spans="1:8" ht="15" x14ac:dyDescent="0.25">
      <c r="A441" s="75">
        <v>389</v>
      </c>
      <c r="B441" s="77" t="s">
        <v>243</v>
      </c>
      <c r="C441" s="77" t="s">
        <v>302</v>
      </c>
      <c r="D441" s="77" t="s">
        <v>32</v>
      </c>
      <c r="E441" s="77" t="s">
        <v>360</v>
      </c>
      <c r="F441" s="50" t="str">
        <f t="shared" si="5"/>
        <v>Cara Walsh</v>
      </c>
      <c r="G441" s="77" t="s">
        <v>360</v>
      </c>
      <c r="H441" s="50" t="s">
        <v>338</v>
      </c>
    </row>
    <row r="442" spans="1:8" ht="15" x14ac:dyDescent="0.25">
      <c r="A442" s="75">
        <v>389</v>
      </c>
      <c r="B442" s="77" t="s">
        <v>243</v>
      </c>
      <c r="C442" s="77" t="s">
        <v>302</v>
      </c>
      <c r="D442" s="77" t="s">
        <v>32</v>
      </c>
      <c r="E442" s="77" t="s">
        <v>360</v>
      </c>
      <c r="F442" s="50" t="str">
        <f t="shared" si="5"/>
        <v>Cara Walsh</v>
      </c>
      <c r="G442" s="77" t="s">
        <v>360</v>
      </c>
      <c r="H442" s="50" t="s">
        <v>641</v>
      </c>
    </row>
    <row r="443" spans="1:8" ht="15" x14ac:dyDescent="0.25">
      <c r="A443" s="75">
        <v>390</v>
      </c>
      <c r="B443" s="77" t="s">
        <v>172</v>
      </c>
      <c r="C443" s="77" t="s">
        <v>173</v>
      </c>
      <c r="D443" s="77" t="s">
        <v>174</v>
      </c>
      <c r="E443" s="77" t="s">
        <v>362</v>
      </c>
      <c r="F443" s="50" t="str">
        <f t="shared" si="5"/>
        <v>Aaron Warburton</v>
      </c>
      <c r="G443" s="77" t="s">
        <v>362</v>
      </c>
      <c r="H443" s="50" t="s">
        <v>189</v>
      </c>
    </row>
    <row r="444" spans="1:8" ht="15" x14ac:dyDescent="0.25">
      <c r="A444" s="75">
        <v>391</v>
      </c>
      <c r="B444" s="77" t="s">
        <v>466</v>
      </c>
      <c r="C444" s="77" t="s">
        <v>84</v>
      </c>
      <c r="D444" s="77" t="s">
        <v>306</v>
      </c>
      <c r="E444" s="77" t="s">
        <v>361</v>
      </c>
      <c r="F444" s="50" t="str">
        <f t="shared" si="5"/>
        <v>Jake Watson</v>
      </c>
      <c r="G444" s="77" t="s">
        <v>361</v>
      </c>
      <c r="H444" s="50" t="s">
        <v>641</v>
      </c>
    </row>
    <row r="445" spans="1:8" ht="15" x14ac:dyDescent="0.25">
      <c r="A445" s="75">
        <v>392</v>
      </c>
      <c r="B445" s="77" t="s">
        <v>175</v>
      </c>
      <c r="C445" s="77" t="s">
        <v>84</v>
      </c>
      <c r="D445" s="77" t="s">
        <v>61</v>
      </c>
      <c r="E445" s="77" t="s">
        <v>365</v>
      </c>
      <c r="F445" s="50" t="str">
        <f t="shared" si="5"/>
        <v>Henry Watson</v>
      </c>
      <c r="G445" s="77" t="s">
        <v>365</v>
      </c>
      <c r="H445" s="50" t="s">
        <v>189</v>
      </c>
    </row>
    <row r="446" spans="1:8" ht="15" x14ac:dyDescent="0.25">
      <c r="A446" s="75">
        <v>392</v>
      </c>
      <c r="B446" s="77" t="s">
        <v>175</v>
      </c>
      <c r="C446" s="77" t="s">
        <v>84</v>
      </c>
      <c r="D446" s="77" t="s">
        <v>61</v>
      </c>
      <c r="E446" s="77" t="s">
        <v>365</v>
      </c>
      <c r="F446" s="50" t="str">
        <f t="shared" si="5"/>
        <v>Henry Watson</v>
      </c>
      <c r="G446" s="77" t="s">
        <v>365</v>
      </c>
      <c r="H446" s="50" t="s">
        <v>643</v>
      </c>
    </row>
    <row r="447" spans="1:8" ht="15" x14ac:dyDescent="0.25">
      <c r="A447" s="75">
        <v>393</v>
      </c>
      <c r="B447" s="77" t="s">
        <v>176</v>
      </c>
      <c r="C447" s="77" t="s">
        <v>84</v>
      </c>
      <c r="D447" s="77" t="s">
        <v>130</v>
      </c>
      <c r="E447" s="77" t="s">
        <v>363</v>
      </c>
      <c r="F447" s="50" t="str">
        <f t="shared" si="5"/>
        <v>Tracy Watson</v>
      </c>
      <c r="G447" s="77" t="s">
        <v>363</v>
      </c>
      <c r="H447" s="50" t="s">
        <v>647</v>
      </c>
    </row>
    <row r="448" spans="1:8" ht="15" x14ac:dyDescent="0.25">
      <c r="A448" s="75">
        <v>394</v>
      </c>
      <c r="B448" s="77" t="s">
        <v>467</v>
      </c>
      <c r="C448" s="77" t="s">
        <v>84</v>
      </c>
      <c r="D448" s="77" t="s">
        <v>32</v>
      </c>
      <c r="E448" s="77" t="s">
        <v>360</v>
      </c>
      <c r="F448" s="50" t="str">
        <f t="shared" si="5"/>
        <v>Melissa Watson</v>
      </c>
      <c r="G448" s="77" t="s">
        <v>360</v>
      </c>
      <c r="H448" s="50" t="s">
        <v>643</v>
      </c>
    </row>
    <row r="449" spans="1:8" ht="15" x14ac:dyDescent="0.25">
      <c r="A449" s="75">
        <v>395</v>
      </c>
      <c r="B449" s="77" t="s">
        <v>131</v>
      </c>
      <c r="C449" s="77" t="s">
        <v>610</v>
      </c>
      <c r="D449" s="77" t="s">
        <v>32</v>
      </c>
      <c r="E449" s="77" t="s">
        <v>360</v>
      </c>
      <c r="F449" s="50" t="str">
        <f t="shared" si="5"/>
        <v>Isobel Watt</v>
      </c>
      <c r="G449" s="77" t="s">
        <v>360</v>
      </c>
      <c r="H449" s="50" t="s">
        <v>189</v>
      </c>
    </row>
    <row r="450" spans="1:8" ht="15" x14ac:dyDescent="0.25">
      <c r="A450" s="75">
        <v>396</v>
      </c>
      <c r="B450" s="77" t="s">
        <v>48</v>
      </c>
      <c r="C450" s="77" t="s">
        <v>303</v>
      </c>
      <c r="D450" s="77" t="s">
        <v>130</v>
      </c>
      <c r="E450" s="77" t="s">
        <v>361</v>
      </c>
      <c r="F450" s="50" t="str">
        <f t="shared" si="5"/>
        <v>Ben Wells</v>
      </c>
      <c r="G450" s="77" t="s">
        <v>361</v>
      </c>
      <c r="H450" s="50" t="s">
        <v>641</v>
      </c>
    </row>
    <row r="451" spans="1:8" ht="15" x14ac:dyDescent="0.25">
      <c r="A451" s="75">
        <v>396</v>
      </c>
      <c r="B451" s="77" t="s">
        <v>48</v>
      </c>
      <c r="C451" s="77" t="s">
        <v>303</v>
      </c>
      <c r="D451" s="77" t="s">
        <v>130</v>
      </c>
      <c r="E451" s="77" t="s">
        <v>361</v>
      </c>
      <c r="F451" s="50" t="str">
        <f t="shared" si="5"/>
        <v>Ben Wells</v>
      </c>
      <c r="G451" s="77" t="s">
        <v>361</v>
      </c>
      <c r="H451" s="50" t="s">
        <v>188</v>
      </c>
    </row>
    <row r="452" spans="1:8" ht="15" x14ac:dyDescent="0.25">
      <c r="A452" s="75">
        <v>397</v>
      </c>
      <c r="B452" s="77" t="s">
        <v>439</v>
      </c>
      <c r="C452" s="77" t="s">
        <v>611</v>
      </c>
      <c r="D452" s="77" t="s">
        <v>58</v>
      </c>
      <c r="E452" s="77" t="s">
        <v>366</v>
      </c>
      <c r="F452" s="50" t="str">
        <f t="shared" si="5"/>
        <v>Tilly Westbrook</v>
      </c>
      <c r="G452" s="77" t="s">
        <v>366</v>
      </c>
      <c r="H452" s="50" t="s">
        <v>189</v>
      </c>
    </row>
    <row r="453" spans="1:8" ht="15" x14ac:dyDescent="0.25">
      <c r="A453" s="75">
        <v>398</v>
      </c>
      <c r="B453" s="77" t="s">
        <v>117</v>
      </c>
      <c r="C453" s="77" t="s">
        <v>178</v>
      </c>
      <c r="D453" s="77" t="s">
        <v>40</v>
      </c>
      <c r="E453" s="77" t="s">
        <v>361</v>
      </c>
      <c r="F453" s="50" t="str">
        <f t="shared" si="5"/>
        <v>Jonathan White</v>
      </c>
      <c r="G453" s="77" t="s">
        <v>361</v>
      </c>
      <c r="H453" s="50" t="s">
        <v>187</v>
      </c>
    </row>
    <row r="454" spans="1:8" ht="15" x14ac:dyDescent="0.25">
      <c r="A454" s="75">
        <v>399</v>
      </c>
      <c r="B454" s="77" t="s">
        <v>29</v>
      </c>
      <c r="C454" s="77" t="s">
        <v>178</v>
      </c>
      <c r="D454" s="77" t="s">
        <v>40</v>
      </c>
      <c r="E454" s="77" t="s">
        <v>652</v>
      </c>
      <c r="F454" s="50" t="str">
        <f t="shared" si="5"/>
        <v>Richard White</v>
      </c>
      <c r="G454" s="77" t="s">
        <v>652</v>
      </c>
      <c r="H454" s="50" t="s">
        <v>186</v>
      </c>
    </row>
    <row r="455" spans="1:8" ht="15" x14ac:dyDescent="0.25">
      <c r="A455" s="75">
        <v>400</v>
      </c>
      <c r="B455" s="77" t="s">
        <v>468</v>
      </c>
      <c r="C455" s="77" t="s">
        <v>178</v>
      </c>
      <c r="D455" s="77" t="s">
        <v>306</v>
      </c>
      <c r="E455" s="77" t="s">
        <v>364</v>
      </c>
      <c r="F455" s="50" t="str">
        <f t="shared" si="5"/>
        <v>Finlay White</v>
      </c>
      <c r="G455" s="77" t="s">
        <v>364</v>
      </c>
      <c r="H455" s="50" t="s">
        <v>189</v>
      </c>
    </row>
    <row r="456" spans="1:8" ht="15" x14ac:dyDescent="0.25">
      <c r="A456" s="75">
        <v>401</v>
      </c>
      <c r="B456" s="77" t="s">
        <v>179</v>
      </c>
      <c r="C456" s="77" t="s">
        <v>180</v>
      </c>
      <c r="D456" s="77" t="s">
        <v>22</v>
      </c>
      <c r="E456" s="77" t="s">
        <v>363</v>
      </c>
      <c r="F456" s="50" t="str">
        <f t="shared" si="5"/>
        <v>Tina Wickens</v>
      </c>
      <c r="G456" s="77" t="s">
        <v>363</v>
      </c>
      <c r="H456" s="50" t="s">
        <v>189</v>
      </c>
    </row>
    <row r="457" spans="1:8" ht="15" x14ac:dyDescent="0.25">
      <c r="A457" s="75">
        <v>402</v>
      </c>
      <c r="B457" s="77" t="s">
        <v>181</v>
      </c>
      <c r="C457" s="77" t="s">
        <v>182</v>
      </c>
      <c r="D457" s="77" t="s">
        <v>32</v>
      </c>
      <c r="E457" s="77" t="s">
        <v>360</v>
      </c>
      <c r="F457" s="50" t="str">
        <f t="shared" si="5"/>
        <v>Eleon Wightman</v>
      </c>
      <c r="G457" s="77" t="s">
        <v>360</v>
      </c>
      <c r="H457" s="50" t="s">
        <v>189</v>
      </c>
    </row>
    <row r="458" spans="1:8" ht="15" x14ac:dyDescent="0.25">
      <c r="A458" s="75">
        <v>403</v>
      </c>
      <c r="B458" s="77" t="s">
        <v>163</v>
      </c>
      <c r="C458" s="77" t="s">
        <v>182</v>
      </c>
      <c r="D458" s="77" t="s">
        <v>32</v>
      </c>
      <c r="E458" s="77" t="s">
        <v>365</v>
      </c>
      <c r="F458" s="50" t="str">
        <f t="shared" si="5"/>
        <v>Tom Wightman</v>
      </c>
      <c r="G458" s="77" t="s">
        <v>365</v>
      </c>
      <c r="H458" s="50" t="s">
        <v>189</v>
      </c>
    </row>
    <row r="459" spans="1:8" ht="15" x14ac:dyDescent="0.25">
      <c r="A459" s="75">
        <v>404</v>
      </c>
      <c r="B459" s="77" t="s">
        <v>64</v>
      </c>
      <c r="C459" s="77" t="s">
        <v>304</v>
      </c>
      <c r="D459" s="77" t="s">
        <v>316</v>
      </c>
      <c r="E459" s="77" t="s">
        <v>366</v>
      </c>
      <c r="F459" s="50" t="str">
        <f t="shared" si="5"/>
        <v>Lucy Wilkinson</v>
      </c>
      <c r="G459" s="77" t="s">
        <v>366</v>
      </c>
      <c r="H459" s="50" t="s">
        <v>643</v>
      </c>
    </row>
    <row r="460" spans="1:8" ht="15" x14ac:dyDescent="0.25">
      <c r="A460" s="75">
        <v>405</v>
      </c>
      <c r="B460" s="77" t="s">
        <v>136</v>
      </c>
      <c r="C460" s="77" t="s">
        <v>85</v>
      </c>
      <c r="D460" s="77" t="s">
        <v>44</v>
      </c>
      <c r="E460" s="77" t="s">
        <v>362</v>
      </c>
      <c r="F460" s="50" t="str">
        <f t="shared" si="5"/>
        <v>Sam Williams</v>
      </c>
      <c r="G460" s="77" t="s">
        <v>362</v>
      </c>
      <c r="H460" s="50" t="s">
        <v>338</v>
      </c>
    </row>
    <row r="461" spans="1:8" ht="15" x14ac:dyDescent="0.25">
      <c r="A461" s="75">
        <v>406</v>
      </c>
      <c r="B461" s="77" t="s">
        <v>245</v>
      </c>
      <c r="C461" s="77" t="s">
        <v>85</v>
      </c>
      <c r="D461" s="77" t="s">
        <v>156</v>
      </c>
      <c r="E461" s="77" t="s">
        <v>327</v>
      </c>
      <c r="F461" s="50" t="str">
        <f t="shared" si="5"/>
        <v>Bridget Williams</v>
      </c>
      <c r="G461" s="77" t="s">
        <v>327</v>
      </c>
      <c r="H461" s="50" t="s">
        <v>641</v>
      </c>
    </row>
    <row r="462" spans="1:8" ht="15" x14ac:dyDescent="0.25">
      <c r="A462" s="75">
        <v>407</v>
      </c>
      <c r="B462" s="77" t="s">
        <v>136</v>
      </c>
      <c r="C462" s="77" t="s">
        <v>85</v>
      </c>
      <c r="D462" s="77" t="s">
        <v>44</v>
      </c>
      <c r="E462" s="77" t="s">
        <v>362</v>
      </c>
      <c r="F462" s="50" t="str">
        <f t="shared" si="5"/>
        <v>Sam Williams</v>
      </c>
      <c r="G462" s="77" t="s">
        <v>362</v>
      </c>
      <c r="H462" s="50" t="s">
        <v>641</v>
      </c>
    </row>
    <row r="463" spans="1:8" ht="15" x14ac:dyDescent="0.25">
      <c r="A463" s="75">
        <v>408</v>
      </c>
      <c r="B463" s="77" t="s">
        <v>246</v>
      </c>
      <c r="C463" s="77" t="s">
        <v>85</v>
      </c>
      <c r="D463" s="77" t="s">
        <v>24</v>
      </c>
      <c r="E463" s="77" t="s">
        <v>327</v>
      </c>
      <c r="F463" s="50" t="str">
        <f t="shared" si="5"/>
        <v>Millie Williams</v>
      </c>
      <c r="G463" s="77" t="s">
        <v>327</v>
      </c>
      <c r="H463" s="50" t="s">
        <v>641</v>
      </c>
    </row>
    <row r="464" spans="1:8" ht="15" x14ac:dyDescent="0.25">
      <c r="A464" s="75">
        <v>408</v>
      </c>
      <c r="B464" s="77" t="s">
        <v>246</v>
      </c>
      <c r="C464" s="77" t="s">
        <v>85</v>
      </c>
      <c r="D464" s="77" t="s">
        <v>24</v>
      </c>
      <c r="E464" s="77" t="s">
        <v>327</v>
      </c>
      <c r="F464" s="50" t="str">
        <f t="shared" si="5"/>
        <v>Millie Williams</v>
      </c>
      <c r="G464" s="77" t="s">
        <v>327</v>
      </c>
      <c r="H464" s="50" t="s">
        <v>338</v>
      </c>
    </row>
    <row r="465" spans="1:8" ht="15" x14ac:dyDescent="0.25">
      <c r="A465" s="75">
        <v>408</v>
      </c>
      <c r="B465" s="77" t="s">
        <v>246</v>
      </c>
      <c r="C465" s="77" t="s">
        <v>85</v>
      </c>
      <c r="D465" s="77" t="s">
        <v>24</v>
      </c>
      <c r="E465" s="77" t="s">
        <v>327</v>
      </c>
      <c r="F465" s="50" t="str">
        <f t="shared" si="5"/>
        <v>Millie Williams</v>
      </c>
      <c r="G465" s="77" t="s">
        <v>327</v>
      </c>
      <c r="H465" s="50" t="s">
        <v>326</v>
      </c>
    </row>
    <row r="466" spans="1:8" ht="15" x14ac:dyDescent="0.25">
      <c r="A466" s="75">
        <v>409</v>
      </c>
      <c r="B466" s="77" t="s">
        <v>245</v>
      </c>
      <c r="C466" s="77" t="s">
        <v>85</v>
      </c>
      <c r="D466" s="77" t="s">
        <v>156</v>
      </c>
      <c r="E466" s="77" t="s">
        <v>327</v>
      </c>
      <c r="F466" s="50" t="str">
        <f t="shared" si="5"/>
        <v>Bridget Williams</v>
      </c>
      <c r="G466" s="77" t="s">
        <v>327</v>
      </c>
      <c r="H466" s="50" t="s">
        <v>326</v>
      </c>
    </row>
    <row r="467" spans="1:8" ht="15" x14ac:dyDescent="0.25">
      <c r="A467" s="75">
        <v>410</v>
      </c>
      <c r="B467" s="77" t="s">
        <v>244</v>
      </c>
      <c r="C467" s="77" t="s">
        <v>85</v>
      </c>
      <c r="D467" s="77" t="s">
        <v>36</v>
      </c>
      <c r="E467" s="77" t="s">
        <v>327</v>
      </c>
      <c r="F467" s="50" t="str">
        <f t="shared" si="5"/>
        <v>Safiya Williams</v>
      </c>
      <c r="G467" s="77" t="s">
        <v>327</v>
      </c>
      <c r="H467" s="50" t="s">
        <v>644</v>
      </c>
    </row>
    <row r="468" spans="1:8" ht="15" x14ac:dyDescent="0.25">
      <c r="A468" s="75">
        <v>411</v>
      </c>
      <c r="B468" s="77" t="s">
        <v>469</v>
      </c>
      <c r="C468" s="77" t="s">
        <v>85</v>
      </c>
      <c r="D468" s="77" t="s">
        <v>24</v>
      </c>
      <c r="E468" s="77" t="s">
        <v>361</v>
      </c>
      <c r="F468" s="50" t="str">
        <f t="shared" si="5"/>
        <v>Craig Williams</v>
      </c>
      <c r="G468" s="77" t="s">
        <v>361</v>
      </c>
      <c r="H468" s="50" t="s">
        <v>189</v>
      </c>
    </row>
    <row r="469" spans="1:8" ht="15" x14ac:dyDescent="0.25">
      <c r="A469" s="75">
        <v>412</v>
      </c>
      <c r="B469" s="77" t="s">
        <v>470</v>
      </c>
      <c r="C469" s="77" t="s">
        <v>85</v>
      </c>
      <c r="D469" s="77" t="s">
        <v>640</v>
      </c>
      <c r="E469" s="77" t="s">
        <v>363</v>
      </c>
      <c r="F469" s="50" t="str">
        <f t="shared" si="5"/>
        <v>Paula Williams</v>
      </c>
      <c r="G469" s="77" t="s">
        <v>363</v>
      </c>
      <c r="H469" s="50" t="s">
        <v>643</v>
      </c>
    </row>
    <row r="470" spans="1:8" ht="15" x14ac:dyDescent="0.25">
      <c r="A470" s="75">
        <v>412</v>
      </c>
      <c r="B470" s="77" t="s">
        <v>470</v>
      </c>
      <c r="C470" s="77" t="s">
        <v>85</v>
      </c>
      <c r="D470" s="77" t="s">
        <v>640</v>
      </c>
      <c r="E470" s="77" t="s">
        <v>363</v>
      </c>
      <c r="F470" s="50" t="str">
        <f t="shared" si="5"/>
        <v>Paula Williams</v>
      </c>
      <c r="G470" s="77" t="s">
        <v>363</v>
      </c>
      <c r="H470" s="50" t="s">
        <v>644</v>
      </c>
    </row>
    <row r="471" spans="1:8" ht="15" x14ac:dyDescent="0.25">
      <c r="A471" s="75">
        <v>413</v>
      </c>
      <c r="B471" s="77" t="s">
        <v>183</v>
      </c>
      <c r="C471" s="77" t="s">
        <v>184</v>
      </c>
      <c r="D471" s="77" t="s">
        <v>32</v>
      </c>
      <c r="E471" s="77" t="s">
        <v>364</v>
      </c>
      <c r="F471" s="50" t="str">
        <f t="shared" si="5"/>
        <v>Alfie Wood</v>
      </c>
      <c r="G471" s="77" t="s">
        <v>364</v>
      </c>
      <c r="H471" s="50" t="s">
        <v>642</v>
      </c>
    </row>
    <row r="472" spans="1:8" ht="15" x14ac:dyDescent="0.25">
      <c r="A472" s="75">
        <v>414</v>
      </c>
      <c r="B472" s="77" t="s">
        <v>367</v>
      </c>
      <c r="C472" s="77" t="s">
        <v>184</v>
      </c>
      <c r="D472" s="77" t="s">
        <v>32</v>
      </c>
      <c r="E472" s="77" t="s">
        <v>360</v>
      </c>
      <c r="F472" s="50" t="str">
        <f t="shared" si="5"/>
        <v>Rosie Wood</v>
      </c>
      <c r="G472" s="77" t="s">
        <v>360</v>
      </c>
      <c r="H472" s="50" t="s">
        <v>642</v>
      </c>
    </row>
    <row r="473" spans="1:8" ht="15" x14ac:dyDescent="0.25">
      <c r="A473" s="75">
        <v>415</v>
      </c>
      <c r="B473" s="77" t="s">
        <v>219</v>
      </c>
      <c r="C473" s="77" t="s">
        <v>305</v>
      </c>
      <c r="D473" s="77" t="s">
        <v>32</v>
      </c>
      <c r="E473" s="77" t="s">
        <v>365</v>
      </c>
      <c r="F473" s="50" t="str">
        <f t="shared" si="5"/>
        <v>Ethan Woodward</v>
      </c>
      <c r="G473" s="77" t="s">
        <v>365</v>
      </c>
      <c r="H473" s="50" t="s">
        <v>648</v>
      </c>
    </row>
    <row r="474" spans="1:8" ht="15" x14ac:dyDescent="0.25">
      <c r="A474" s="75">
        <v>416</v>
      </c>
      <c r="B474" s="77" t="s">
        <v>82</v>
      </c>
      <c r="C474" s="77" t="s">
        <v>612</v>
      </c>
      <c r="D474" s="77" t="s">
        <v>28</v>
      </c>
      <c r="E474" s="77" t="s">
        <v>361</v>
      </c>
      <c r="F474" s="50" t="str">
        <f t="shared" si="5"/>
        <v>Dan Wymer</v>
      </c>
      <c r="G474" s="77" t="s">
        <v>361</v>
      </c>
      <c r="H474" s="50" t="s">
        <v>189</v>
      </c>
    </row>
    <row r="475" spans="1:8" ht="15" x14ac:dyDescent="0.25">
      <c r="A475" s="75">
        <v>416</v>
      </c>
      <c r="B475" s="77" t="s">
        <v>82</v>
      </c>
      <c r="C475" s="77" t="s">
        <v>612</v>
      </c>
      <c r="D475" s="77" t="s">
        <v>28</v>
      </c>
      <c r="E475" s="77" t="s">
        <v>361</v>
      </c>
      <c r="F475" s="50" t="str">
        <f t="shared" si="5"/>
        <v>Dan Wymer</v>
      </c>
      <c r="G475" s="77" t="s">
        <v>361</v>
      </c>
      <c r="H475" s="50" t="s">
        <v>328</v>
      </c>
    </row>
    <row r="476" spans="1:8" ht="15" x14ac:dyDescent="0.25">
      <c r="A476" s="75">
        <v>417</v>
      </c>
      <c r="B476" s="77" t="s">
        <v>471</v>
      </c>
      <c r="C476" s="77" t="s">
        <v>613</v>
      </c>
      <c r="D476" s="77" t="s">
        <v>22</v>
      </c>
      <c r="E476" s="77" t="s">
        <v>327</v>
      </c>
      <c r="F476" s="50" t="str">
        <f t="shared" ref="F476:F503" si="6">B476&amp;" "&amp;C476</f>
        <v>Annabelle  Bayliss</v>
      </c>
      <c r="G476" s="77" t="s">
        <v>327</v>
      </c>
      <c r="H476" s="50" t="s">
        <v>641</v>
      </c>
    </row>
    <row r="477" spans="1:8" ht="14.25" x14ac:dyDescent="0.2">
      <c r="F477" s="50" t="str">
        <f t="shared" si="6"/>
        <v xml:space="preserve"> </v>
      </c>
    </row>
    <row r="478" spans="1:8" ht="14.25" x14ac:dyDescent="0.2">
      <c r="F478" s="50" t="str">
        <f t="shared" si="6"/>
        <v xml:space="preserve"> </v>
      </c>
    </row>
    <row r="479" spans="1:8" ht="14.25" x14ac:dyDescent="0.2">
      <c r="F479" s="50" t="str">
        <f t="shared" si="6"/>
        <v xml:space="preserve"> </v>
      </c>
    </row>
    <row r="480" spans="1:8" ht="14.25" x14ac:dyDescent="0.2">
      <c r="F480" s="50" t="str">
        <f t="shared" si="6"/>
        <v xml:space="preserve"> </v>
      </c>
    </row>
    <row r="481" spans="6:6" ht="14.25" x14ac:dyDescent="0.2">
      <c r="F481" s="50" t="str">
        <f t="shared" si="6"/>
        <v xml:space="preserve"> </v>
      </c>
    </row>
    <row r="482" spans="6:6" ht="14.25" x14ac:dyDescent="0.2">
      <c r="F482" s="50" t="str">
        <f t="shared" si="6"/>
        <v xml:space="preserve"> </v>
      </c>
    </row>
    <row r="483" spans="6:6" ht="14.25" x14ac:dyDescent="0.2">
      <c r="F483" s="50" t="str">
        <f t="shared" si="6"/>
        <v xml:space="preserve"> </v>
      </c>
    </row>
    <row r="484" spans="6:6" ht="14.25" x14ac:dyDescent="0.2">
      <c r="F484" s="50" t="str">
        <f t="shared" si="6"/>
        <v xml:space="preserve"> </v>
      </c>
    </row>
    <row r="485" spans="6:6" ht="14.25" x14ac:dyDescent="0.2">
      <c r="F485" s="50" t="str">
        <f t="shared" si="6"/>
        <v xml:space="preserve"> </v>
      </c>
    </row>
    <row r="486" spans="6:6" ht="14.25" x14ac:dyDescent="0.2">
      <c r="F486" s="50" t="str">
        <f t="shared" si="6"/>
        <v xml:space="preserve"> </v>
      </c>
    </row>
    <row r="487" spans="6:6" ht="14.25" x14ac:dyDescent="0.2">
      <c r="F487" s="50" t="str">
        <f t="shared" si="6"/>
        <v xml:space="preserve"> </v>
      </c>
    </row>
    <row r="488" spans="6:6" ht="14.25" x14ac:dyDescent="0.2">
      <c r="F488" s="50" t="str">
        <f t="shared" si="6"/>
        <v xml:space="preserve"> </v>
      </c>
    </row>
    <row r="489" spans="6:6" ht="14.25" x14ac:dyDescent="0.2">
      <c r="F489" s="50" t="str">
        <f t="shared" si="6"/>
        <v xml:space="preserve"> </v>
      </c>
    </row>
    <row r="490" spans="6:6" ht="14.25" x14ac:dyDescent="0.2">
      <c r="F490" s="50" t="str">
        <f t="shared" si="6"/>
        <v xml:space="preserve"> </v>
      </c>
    </row>
    <row r="491" spans="6:6" ht="14.25" x14ac:dyDescent="0.2">
      <c r="F491" s="50" t="str">
        <f t="shared" si="6"/>
        <v xml:space="preserve"> </v>
      </c>
    </row>
    <row r="492" spans="6:6" ht="14.25" x14ac:dyDescent="0.2">
      <c r="F492" s="50" t="str">
        <f t="shared" si="6"/>
        <v xml:space="preserve"> </v>
      </c>
    </row>
    <row r="493" spans="6:6" ht="14.25" x14ac:dyDescent="0.2">
      <c r="F493" s="50" t="str">
        <f t="shared" si="6"/>
        <v xml:space="preserve"> </v>
      </c>
    </row>
    <row r="494" spans="6:6" ht="14.25" x14ac:dyDescent="0.2">
      <c r="F494" s="50" t="str">
        <f t="shared" si="6"/>
        <v xml:space="preserve"> </v>
      </c>
    </row>
    <row r="495" spans="6:6" ht="14.25" x14ac:dyDescent="0.2">
      <c r="F495" s="50" t="str">
        <f t="shared" si="6"/>
        <v xml:space="preserve"> </v>
      </c>
    </row>
    <row r="496" spans="6:6" ht="14.25" x14ac:dyDescent="0.2">
      <c r="F496" s="50" t="str">
        <f t="shared" si="6"/>
        <v xml:space="preserve"> </v>
      </c>
    </row>
    <row r="497" spans="6:6" ht="14.25" x14ac:dyDescent="0.2">
      <c r="F497" s="50" t="str">
        <f t="shared" si="6"/>
        <v xml:space="preserve"> </v>
      </c>
    </row>
    <row r="498" spans="6:6" ht="14.25" x14ac:dyDescent="0.2">
      <c r="F498" s="50" t="str">
        <f t="shared" si="6"/>
        <v xml:space="preserve"> </v>
      </c>
    </row>
    <row r="499" spans="6:6" ht="14.25" x14ac:dyDescent="0.2">
      <c r="F499" s="50" t="str">
        <f t="shared" si="6"/>
        <v xml:space="preserve"> </v>
      </c>
    </row>
    <row r="500" spans="6:6" ht="14.25" x14ac:dyDescent="0.2">
      <c r="F500" s="50" t="str">
        <f t="shared" si="6"/>
        <v xml:space="preserve"> </v>
      </c>
    </row>
    <row r="501" spans="6:6" ht="14.25" x14ac:dyDescent="0.2">
      <c r="F501" s="50" t="str">
        <f t="shared" si="6"/>
        <v xml:space="preserve"> </v>
      </c>
    </row>
    <row r="502" spans="6:6" ht="14.25" x14ac:dyDescent="0.2">
      <c r="F502" s="50" t="str">
        <f t="shared" si="6"/>
        <v xml:space="preserve"> </v>
      </c>
    </row>
    <row r="503" spans="6:6" ht="14.25" x14ac:dyDescent="0.2">
      <c r="F503" s="50" t="str">
        <f t="shared" si="6"/>
        <v xml:space="preserve"> </v>
      </c>
    </row>
    <row r="504" spans="6:6" ht="14.25" x14ac:dyDescent="0.2"/>
    <row r="505" spans="6:6" ht="14.25" x14ac:dyDescent="0.2"/>
    <row r="506" spans="6:6" ht="14.25" x14ac:dyDescent="0.2"/>
    <row r="507" spans="6:6" ht="14.25" x14ac:dyDescent="0.2"/>
    <row r="508" spans="6:6" ht="14.25" x14ac:dyDescent="0.2"/>
    <row r="509" spans="6:6" ht="14.25" x14ac:dyDescent="0.2"/>
    <row r="510" spans="6:6" ht="14.25" x14ac:dyDescent="0.2"/>
    <row r="511" spans="6:6" ht="14.25" x14ac:dyDescent="0.2"/>
    <row r="512" spans="6:6" ht="14.25" x14ac:dyDescent="0.2"/>
    <row r="513" spans="1:1" ht="14.25" x14ac:dyDescent="0.2"/>
    <row r="514" spans="1:1" ht="14.25" x14ac:dyDescent="0.2"/>
    <row r="515" spans="1:1" ht="14.25" x14ac:dyDescent="0.2">
      <c r="A515" s="78"/>
    </row>
    <row r="516" spans="1:1" ht="14.25" x14ac:dyDescent="0.2">
      <c r="A516" s="78"/>
    </row>
    <row r="517" spans="1:1" ht="14.25" x14ac:dyDescent="0.2"/>
    <row r="518" spans="1:1" ht="14.25" x14ac:dyDescent="0.2"/>
    <row r="519" spans="1:1" ht="14.25" x14ac:dyDescent="0.2"/>
    <row r="520" spans="1:1" ht="14.25" x14ac:dyDescent="0.2"/>
    <row r="521" spans="1:1" ht="14.25" x14ac:dyDescent="0.2"/>
    <row r="522" spans="1:1" ht="14.25" x14ac:dyDescent="0.2"/>
    <row r="523" spans="1:1" ht="14.25" x14ac:dyDescent="0.2"/>
    <row r="524" spans="1:1" ht="14.25" x14ac:dyDescent="0.2"/>
    <row r="525" spans="1:1" ht="14.25" x14ac:dyDescent="0.2"/>
    <row r="526" spans="1:1" ht="14.25" x14ac:dyDescent="0.2"/>
    <row r="527" spans="1:1" ht="14.25" x14ac:dyDescent="0.2"/>
    <row r="528" spans="1:1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</sheetData>
  <mergeCells count="1">
    <mergeCell ref="G1:H1"/>
  </mergeCells>
  <pageMargins left="0.7" right="0.7" top="0.75" bottom="0.75" header="0" footer="0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9"/>
  <sheetViews>
    <sheetView topLeftCell="B18" workbookViewId="0">
      <selection activeCell="B43" sqref="B43"/>
    </sheetView>
  </sheetViews>
  <sheetFormatPr defaultColWidth="14.42578125" defaultRowHeight="15.75" customHeight="1" x14ac:dyDescent="0.2"/>
  <cols>
    <col min="1" max="1" width="8.5703125" customWidth="1"/>
    <col min="2" max="2" width="21.140625" customWidth="1"/>
    <col min="3" max="3" width="34.140625" customWidth="1"/>
    <col min="4" max="4" width="10.85546875" customWidth="1"/>
    <col min="5" max="7" width="8.5703125" customWidth="1"/>
    <col min="8" max="8" width="31.42578125" customWidth="1"/>
    <col min="9" max="26" width="8.5703125" customWidth="1"/>
  </cols>
  <sheetData>
    <row r="1" spans="1:8" ht="12.75" customHeight="1" x14ac:dyDescent="0.2">
      <c r="A1" s="1" t="s">
        <v>86</v>
      </c>
      <c r="B1" s="2" t="s">
        <v>2</v>
      </c>
      <c r="C1" s="2" t="s">
        <v>87</v>
      </c>
      <c r="D1" s="3" t="s">
        <v>88</v>
      </c>
      <c r="E1" s="4" t="s">
        <v>89</v>
      </c>
      <c r="F1" s="4" t="s">
        <v>90</v>
      </c>
    </row>
    <row r="2" spans="1:8" ht="12.75" customHeight="1" x14ac:dyDescent="0.2">
      <c r="A2" s="1" t="s">
        <v>3</v>
      </c>
      <c r="B2" s="13" t="s">
        <v>186</v>
      </c>
      <c r="C2" s="13" t="s">
        <v>357</v>
      </c>
      <c r="D2" s="5"/>
      <c r="E2" s="6">
        <v>1</v>
      </c>
      <c r="F2" s="4"/>
      <c r="G2" s="7"/>
      <c r="H2" s="8" t="str">
        <f t="shared" ref="H2:H30" si="0">B2&amp;" "&amp;C2</f>
        <v>300mH U17L, SL (vets), SM (vets)</v>
      </c>
    </row>
    <row r="3" spans="1:8" ht="12.75" customHeight="1" x14ac:dyDescent="0.2">
      <c r="A3" s="1" t="s">
        <v>13</v>
      </c>
      <c r="B3" s="13" t="s">
        <v>185</v>
      </c>
      <c r="C3" s="13" t="s">
        <v>317</v>
      </c>
      <c r="D3" s="5"/>
      <c r="E3" s="6">
        <v>1</v>
      </c>
      <c r="F3" s="4"/>
      <c r="G3" s="7"/>
      <c r="H3" s="8" t="str">
        <f t="shared" si="0"/>
        <v>400mH JL, SL, U17M, SM</v>
      </c>
    </row>
    <row r="4" spans="1:8" s="23" customFormat="1" ht="12.75" customHeight="1" x14ac:dyDescent="0.2">
      <c r="A4" s="16" t="s">
        <v>91</v>
      </c>
      <c r="B4" s="24" t="s">
        <v>318</v>
      </c>
      <c r="C4" s="24" t="s">
        <v>319</v>
      </c>
      <c r="D4" s="18"/>
      <c r="E4" s="19"/>
      <c r="F4" s="20"/>
      <c r="G4" s="21"/>
      <c r="H4" s="22" t="str">
        <f t="shared" si="0"/>
        <v xml:space="preserve">75m U11 Quadkids </v>
      </c>
    </row>
    <row r="5" spans="1:8" s="23" customFormat="1" ht="12.75" customHeight="1" x14ac:dyDescent="0.2">
      <c r="A5" s="16" t="s">
        <v>92</v>
      </c>
      <c r="B5" s="17" t="s">
        <v>320</v>
      </c>
      <c r="C5" s="17" t="s">
        <v>321</v>
      </c>
      <c r="D5" s="18"/>
      <c r="E5" s="19"/>
      <c r="F5" s="20"/>
      <c r="G5" s="21"/>
      <c r="H5" s="22" t="str">
        <f t="shared" si="0"/>
        <v>100m  U13 Quadkids</v>
      </c>
    </row>
    <row r="6" spans="1:8" ht="12.75" customHeight="1" x14ac:dyDescent="0.2">
      <c r="A6" s="1" t="s">
        <v>93</v>
      </c>
      <c r="B6" s="12" t="s">
        <v>189</v>
      </c>
      <c r="C6" s="14" t="s">
        <v>322</v>
      </c>
      <c r="D6" s="5"/>
      <c r="E6" s="6">
        <v>6</v>
      </c>
      <c r="F6" s="4"/>
      <c r="G6" s="7"/>
      <c r="H6" s="8" t="str">
        <f t="shared" si="0"/>
        <v>800m U15G to SL, U15B to SM</v>
      </c>
    </row>
    <row r="7" spans="1:8" ht="12.75" customHeight="1" x14ac:dyDescent="0.2">
      <c r="A7" s="1" t="s">
        <v>94</v>
      </c>
      <c r="B7" s="14" t="s">
        <v>320</v>
      </c>
      <c r="C7" s="14" t="s">
        <v>322</v>
      </c>
      <c r="D7" s="5"/>
      <c r="E7" s="6">
        <v>13</v>
      </c>
      <c r="F7" s="4"/>
      <c r="G7" s="7"/>
      <c r="H7" s="8" t="str">
        <f t="shared" si="0"/>
        <v>100m  U15G to SL, U15B to SM</v>
      </c>
    </row>
    <row r="8" spans="1:8" ht="12.75" customHeight="1" x14ac:dyDescent="0.2">
      <c r="A8" s="1" t="s">
        <v>95</v>
      </c>
      <c r="B8" s="14" t="s">
        <v>188</v>
      </c>
      <c r="C8" s="14" t="s">
        <v>323</v>
      </c>
      <c r="D8" s="5"/>
      <c r="E8" s="6">
        <v>4</v>
      </c>
      <c r="F8" s="4"/>
      <c r="G8" s="7"/>
      <c r="H8" s="8" t="str">
        <f t="shared" si="0"/>
        <v>300m U17L, U15B, U15G ONLY</v>
      </c>
    </row>
    <row r="9" spans="1:8" ht="12.75" customHeight="1" x14ac:dyDescent="0.2">
      <c r="A9" s="1" t="s">
        <v>96</v>
      </c>
      <c r="B9" s="14" t="s">
        <v>187</v>
      </c>
      <c r="C9" s="14" t="s">
        <v>324</v>
      </c>
      <c r="D9" s="5"/>
      <c r="E9" s="6">
        <v>3</v>
      </c>
      <c r="F9" s="4"/>
      <c r="G9" s="7"/>
      <c r="H9" s="8" t="str">
        <f t="shared" si="0"/>
        <v>400m JL, SL, U17M, JM,SM</v>
      </c>
    </row>
    <row r="10" spans="1:8" ht="12.75" customHeight="1" x14ac:dyDescent="0.2">
      <c r="A10" s="1" t="s">
        <v>97</v>
      </c>
      <c r="B10" s="14" t="s">
        <v>325</v>
      </c>
      <c r="C10" s="14" t="s">
        <v>330</v>
      </c>
      <c r="D10" s="5"/>
      <c r="E10" s="6">
        <v>1</v>
      </c>
      <c r="F10" s="4"/>
      <c r="G10" s="7"/>
      <c r="H10" s="8" t="str">
        <f t="shared" si="0"/>
        <v>3000m U17+</v>
      </c>
    </row>
    <row r="11" spans="1:8" ht="12.75" customHeight="1" x14ac:dyDescent="0.2">
      <c r="A11" s="1" t="s">
        <v>98</v>
      </c>
      <c r="B11" s="14" t="s">
        <v>326</v>
      </c>
      <c r="C11" s="14" t="s">
        <v>327</v>
      </c>
      <c r="D11" s="5"/>
      <c r="E11" s="6">
        <v>2</v>
      </c>
      <c r="F11" s="4"/>
      <c r="G11" s="7"/>
      <c r="H11" s="8" t="str">
        <f t="shared" si="0"/>
        <v>75mH U15G</v>
      </c>
    </row>
    <row r="12" spans="1:8" ht="12.75" customHeight="1" x14ac:dyDescent="0.2">
      <c r="A12" s="1" t="s">
        <v>99</v>
      </c>
      <c r="B12" s="14" t="s">
        <v>328</v>
      </c>
      <c r="C12" s="14" t="s">
        <v>329</v>
      </c>
      <c r="D12" s="5"/>
      <c r="E12" s="6">
        <v>2</v>
      </c>
      <c r="F12" s="4"/>
      <c r="G12" s="7"/>
      <c r="H12" s="8" t="str">
        <f t="shared" si="0"/>
        <v>1500m U15+</v>
      </c>
    </row>
    <row r="13" spans="1:8" ht="12.75" customHeight="1" x14ac:dyDescent="0.2">
      <c r="A13" s="1" t="s">
        <v>100</v>
      </c>
      <c r="B13" s="14" t="s">
        <v>331</v>
      </c>
      <c r="C13" s="14" t="s">
        <v>332</v>
      </c>
      <c r="D13" s="5"/>
      <c r="E13" s="6">
        <v>1</v>
      </c>
      <c r="F13" s="4"/>
      <c r="G13" s="7"/>
      <c r="H13" s="8" t="str">
        <f t="shared" si="0"/>
        <v>80mH U15B, U17L</v>
      </c>
    </row>
    <row r="14" spans="1:8" s="23" customFormat="1" ht="12.75" customHeight="1" x14ac:dyDescent="0.2">
      <c r="A14" s="16" t="s">
        <v>101</v>
      </c>
      <c r="B14" s="17" t="s">
        <v>333</v>
      </c>
      <c r="C14" s="17" t="s">
        <v>319</v>
      </c>
      <c r="D14" s="18"/>
      <c r="E14" s="19"/>
      <c r="F14" s="20"/>
      <c r="G14" s="21"/>
      <c r="H14" s="22" t="str">
        <f t="shared" si="0"/>
        <v xml:space="preserve">600m U11 Quadkids </v>
      </c>
    </row>
    <row r="15" spans="1:8" s="23" customFormat="1" ht="12.75" customHeight="1" x14ac:dyDescent="0.2">
      <c r="A15" s="16" t="s">
        <v>102</v>
      </c>
      <c r="B15" s="17" t="s">
        <v>189</v>
      </c>
      <c r="C15" s="17" t="s">
        <v>321</v>
      </c>
      <c r="D15" s="18"/>
      <c r="E15" s="19"/>
      <c r="F15" s="20"/>
      <c r="G15" s="21"/>
      <c r="H15" s="22" t="str">
        <f t="shared" si="0"/>
        <v>800m U13 Quadkids</v>
      </c>
    </row>
    <row r="16" spans="1:8" s="11" customFormat="1" ht="12.75" customHeight="1" x14ac:dyDescent="0.2">
      <c r="A16" s="15" t="s">
        <v>334</v>
      </c>
      <c r="B16" s="12" t="s">
        <v>649</v>
      </c>
      <c r="C16" s="12" t="s">
        <v>655</v>
      </c>
      <c r="D16" s="5"/>
      <c r="E16" s="6">
        <v>1</v>
      </c>
      <c r="F16" s="4"/>
      <c r="G16" s="7"/>
      <c r="H16" s="8" t="str">
        <f t="shared" si="0"/>
        <v>100mH JL, SL, U17M</v>
      </c>
    </row>
    <row r="17" spans="1:14" s="72" customFormat="1" ht="12.75" customHeight="1" x14ac:dyDescent="0.2">
      <c r="A17" s="15" t="s">
        <v>335</v>
      </c>
      <c r="B17" s="12" t="s">
        <v>336</v>
      </c>
      <c r="C17" s="12" t="s">
        <v>337</v>
      </c>
      <c r="D17" s="5"/>
      <c r="E17" s="6">
        <v>1</v>
      </c>
      <c r="F17" s="4"/>
      <c r="G17" s="7"/>
      <c r="H17" s="8" t="str">
        <f t="shared" si="0"/>
        <v>110mH JM, SM</v>
      </c>
    </row>
    <row r="18" spans="1:14" s="11" customFormat="1" ht="12.75" customHeight="1" x14ac:dyDescent="0.2">
      <c r="A18" s="80" t="s">
        <v>669</v>
      </c>
      <c r="B18" s="14" t="s">
        <v>338</v>
      </c>
      <c r="C18" s="14" t="s">
        <v>329</v>
      </c>
      <c r="D18" s="5"/>
      <c r="E18" s="6">
        <v>9</v>
      </c>
      <c r="F18" s="4"/>
      <c r="G18" s="7"/>
      <c r="H18" s="8" t="str">
        <f t="shared" si="0"/>
        <v>200m U15+</v>
      </c>
    </row>
    <row r="19" spans="1:14" ht="12.75" customHeight="1" x14ac:dyDescent="0.2">
      <c r="A19" s="1" t="s">
        <v>15</v>
      </c>
      <c r="B19" s="13" t="s">
        <v>340</v>
      </c>
      <c r="C19" s="13" t="s">
        <v>329</v>
      </c>
      <c r="D19" s="5"/>
      <c r="E19" s="6"/>
      <c r="F19" s="4"/>
      <c r="G19" s="7"/>
      <c r="H19" s="8" t="str">
        <f t="shared" si="0"/>
        <v>Hammer (M&amp;W &lt;36m) U15+</v>
      </c>
    </row>
    <row r="20" spans="1:14" ht="12.75" customHeight="1" x14ac:dyDescent="0.2">
      <c r="A20" s="1" t="s">
        <v>16</v>
      </c>
      <c r="B20" s="13" t="s">
        <v>339</v>
      </c>
      <c r="C20" s="13" t="s">
        <v>341</v>
      </c>
      <c r="D20" s="5"/>
      <c r="E20" s="6"/>
      <c r="F20" s="4"/>
      <c r="G20" s="7"/>
      <c r="H20" s="8" t="str">
        <f t="shared" si="0"/>
        <v>Long Jump U15+ Men Only</v>
      </c>
    </row>
    <row r="21" spans="1:14" ht="12.75" customHeight="1" x14ac:dyDescent="0.2">
      <c r="A21" s="1" t="s">
        <v>17</v>
      </c>
      <c r="B21" s="13" t="s">
        <v>342</v>
      </c>
      <c r="C21" s="13" t="s">
        <v>343</v>
      </c>
      <c r="D21" s="5"/>
      <c r="E21" s="6"/>
      <c r="F21" s="4"/>
      <c r="G21" s="7"/>
      <c r="H21" s="8" t="str">
        <f t="shared" si="0"/>
        <v>Javelin U15+ Women Only</v>
      </c>
    </row>
    <row r="22" spans="1:14" ht="12.75" customHeight="1" x14ac:dyDescent="0.2">
      <c r="A22" s="1" t="s">
        <v>18</v>
      </c>
      <c r="B22" s="25" t="s">
        <v>344</v>
      </c>
      <c r="C22" s="13" t="s">
        <v>329</v>
      </c>
      <c r="D22" s="5"/>
      <c r="E22" s="6"/>
      <c r="F22" s="4"/>
      <c r="G22" s="7"/>
      <c r="H22" s="8" t="str">
        <f t="shared" si="0"/>
        <v>Hammer (M&amp;W &gt;36m) U15+</v>
      </c>
    </row>
    <row r="23" spans="1:14" s="72" customFormat="1" ht="12.75" customHeight="1" x14ac:dyDescent="0.2">
      <c r="A23" s="80" t="s">
        <v>19</v>
      </c>
      <c r="B23" s="81" t="s">
        <v>656</v>
      </c>
      <c r="C23" s="82" t="s">
        <v>659</v>
      </c>
      <c r="D23" s="5"/>
      <c r="E23" s="6"/>
      <c r="F23" s="4"/>
      <c r="G23" s="7"/>
      <c r="H23" s="8" t="str">
        <f t="shared" si="0"/>
        <v>Shot Put  U15G+ Women Only</v>
      </c>
    </row>
    <row r="24" spans="1:14" s="23" customFormat="1" ht="12.75" customHeight="1" x14ac:dyDescent="0.2">
      <c r="A24" s="1" t="s">
        <v>103</v>
      </c>
      <c r="B24" s="35" t="s">
        <v>345</v>
      </c>
      <c r="C24" s="86" t="s">
        <v>346</v>
      </c>
      <c r="D24" s="18"/>
      <c r="E24" s="19"/>
      <c r="F24" s="20"/>
      <c r="G24" s="21"/>
      <c r="H24" s="22" t="str">
        <f t="shared" si="0"/>
        <v>Standing Long Jump U11G</v>
      </c>
    </row>
    <row r="25" spans="1:14" ht="12.75" customHeight="1" x14ac:dyDescent="0.2">
      <c r="A25" s="1" t="s">
        <v>104</v>
      </c>
      <c r="B25" s="25" t="s">
        <v>342</v>
      </c>
      <c r="C25" s="13" t="s">
        <v>341</v>
      </c>
      <c r="D25" s="5"/>
      <c r="E25" s="6"/>
      <c r="F25" s="4"/>
      <c r="G25" s="7"/>
      <c r="H25" s="8" t="str">
        <f t="shared" si="0"/>
        <v>Javelin U15+ Men Only</v>
      </c>
    </row>
    <row r="26" spans="1:14" ht="12.75" customHeight="1" x14ac:dyDescent="0.2">
      <c r="A26" s="80" t="s">
        <v>105</v>
      </c>
      <c r="B26" s="26" t="s">
        <v>190</v>
      </c>
      <c r="C26" s="14" t="s">
        <v>341</v>
      </c>
      <c r="D26" s="5"/>
      <c r="E26" s="6"/>
      <c r="F26" s="4"/>
      <c r="G26" s="7"/>
      <c r="H26" s="8" t="str">
        <f t="shared" si="0"/>
        <v>Discus U15+ Men Only</v>
      </c>
    </row>
    <row r="27" spans="1:14" ht="12.75" customHeight="1" x14ac:dyDescent="0.2">
      <c r="A27" s="1" t="s">
        <v>106</v>
      </c>
      <c r="B27" s="26" t="s">
        <v>347</v>
      </c>
      <c r="C27" s="12" t="s">
        <v>662</v>
      </c>
      <c r="D27" s="5"/>
      <c r="E27" s="6"/>
      <c r="F27" s="4"/>
      <c r="G27" s="7"/>
      <c r="H27" s="8" t="str">
        <f t="shared" si="0"/>
        <v xml:space="preserve">High Jump U15+ </v>
      </c>
    </row>
    <row r="28" spans="1:14" s="23" customFormat="1" ht="12.75" customHeight="1" x14ac:dyDescent="0.2">
      <c r="A28" s="1" t="s">
        <v>107</v>
      </c>
      <c r="B28" s="36" t="s">
        <v>345</v>
      </c>
      <c r="C28" s="87" t="s">
        <v>348</v>
      </c>
      <c r="D28" s="18"/>
      <c r="E28" s="19"/>
      <c r="F28" s="20"/>
      <c r="G28" s="21"/>
      <c r="H28" s="22" t="str">
        <f t="shared" si="0"/>
        <v>Standing Long Jump U11B</v>
      </c>
    </row>
    <row r="29" spans="1:14" s="72" customFormat="1" ht="12.75" customHeight="1" x14ac:dyDescent="0.2">
      <c r="A29" s="1" t="s">
        <v>108</v>
      </c>
      <c r="B29" s="84" t="s">
        <v>339</v>
      </c>
      <c r="C29" s="85" t="s">
        <v>349</v>
      </c>
      <c r="D29" s="39"/>
      <c r="E29" s="39"/>
      <c r="F29" s="39"/>
      <c r="G29" s="23"/>
      <c r="H29" s="22" t="str">
        <f t="shared" si="0"/>
        <v>Long Jump U13G</v>
      </c>
      <c r="I29" s="23"/>
      <c r="J29" s="23"/>
      <c r="K29" s="23"/>
      <c r="L29" s="23"/>
      <c r="M29" s="23"/>
      <c r="N29" s="23"/>
    </row>
    <row r="30" spans="1:14" ht="12.75" customHeight="1" x14ac:dyDescent="0.2">
      <c r="A30" s="1" t="s">
        <v>109</v>
      </c>
      <c r="B30" s="27" t="s">
        <v>350</v>
      </c>
      <c r="C30" s="83"/>
      <c r="D30" s="6"/>
      <c r="E30" s="6"/>
      <c r="F30" s="9"/>
      <c r="G30" s="7"/>
      <c r="H30" s="8" t="str">
        <f t="shared" si="0"/>
        <v xml:space="preserve">Pole Vault </v>
      </c>
    </row>
    <row r="31" spans="1:14" ht="12.75" customHeight="1" x14ac:dyDescent="0.2">
      <c r="A31" s="1" t="s">
        <v>110</v>
      </c>
      <c r="B31" s="27" t="s">
        <v>190</v>
      </c>
      <c r="C31" s="27" t="s">
        <v>343</v>
      </c>
      <c r="D31" s="4"/>
      <c r="E31" s="4"/>
      <c r="F31" s="4"/>
      <c r="G31" s="7"/>
      <c r="H31" s="8" t="str">
        <f t="shared" ref="H31:H45" si="1">B31&amp;" "&amp;C31</f>
        <v>Discus U15+ Women Only</v>
      </c>
    </row>
    <row r="32" spans="1:14" s="23" customFormat="1" ht="12.75" customHeight="1" x14ac:dyDescent="0.2">
      <c r="A32" s="1" t="s">
        <v>111</v>
      </c>
      <c r="B32" s="36" t="s">
        <v>351</v>
      </c>
      <c r="C32" s="17" t="s">
        <v>346</v>
      </c>
      <c r="D32" s="20"/>
      <c r="E32" s="20"/>
      <c r="F32" s="20"/>
      <c r="H32" s="22" t="str">
        <f t="shared" si="1"/>
        <v>Vortex U11G</v>
      </c>
    </row>
    <row r="33" spans="1:14" s="23" customFormat="1" ht="12.75" customHeight="1" x14ac:dyDescent="0.2">
      <c r="A33" s="1" t="s">
        <v>112</v>
      </c>
      <c r="B33" s="37" t="s">
        <v>351</v>
      </c>
      <c r="C33" s="38" t="s">
        <v>348</v>
      </c>
      <c r="D33" s="39"/>
      <c r="E33" s="39"/>
      <c r="F33" s="39"/>
      <c r="H33" s="22" t="str">
        <f t="shared" si="1"/>
        <v>Vortex U11B</v>
      </c>
    </row>
    <row r="34" spans="1:14" ht="12.75" customHeight="1" x14ac:dyDescent="0.2">
      <c r="A34" s="1" t="s">
        <v>113</v>
      </c>
      <c r="B34" s="29" t="s">
        <v>352</v>
      </c>
      <c r="C34" s="69" t="s">
        <v>660</v>
      </c>
      <c r="D34" s="30"/>
      <c r="E34" s="28"/>
      <c r="F34" s="31"/>
      <c r="H34" s="8" t="str">
        <f t="shared" si="1"/>
        <v>Shot Put Para</v>
      </c>
    </row>
    <row r="35" spans="1:14" s="72" customFormat="1" ht="12.75" customHeight="1" x14ac:dyDescent="0.2">
      <c r="A35" s="1" t="s">
        <v>114</v>
      </c>
      <c r="B35" s="69" t="s">
        <v>342</v>
      </c>
      <c r="C35" s="69" t="s">
        <v>660</v>
      </c>
      <c r="D35" s="30"/>
      <c r="E35" s="28"/>
      <c r="F35" s="31"/>
      <c r="H35" s="22" t="str">
        <f t="shared" si="1"/>
        <v>Javelin Para</v>
      </c>
    </row>
    <row r="36" spans="1:14" s="72" customFormat="1" ht="12.75" customHeight="1" x14ac:dyDescent="0.2">
      <c r="A36" s="1" t="s">
        <v>115</v>
      </c>
      <c r="B36" s="84" t="s">
        <v>339</v>
      </c>
      <c r="C36" s="85" t="s">
        <v>353</v>
      </c>
      <c r="D36" s="39"/>
      <c r="E36" s="39"/>
      <c r="F36" s="39"/>
      <c r="G36" s="23"/>
      <c r="H36" s="8" t="str">
        <f t="shared" si="1"/>
        <v>Long Jump U13B</v>
      </c>
      <c r="I36" s="23"/>
      <c r="J36" s="23"/>
      <c r="K36" s="23"/>
      <c r="L36" s="23"/>
      <c r="M36" s="23"/>
      <c r="N36" s="23"/>
    </row>
    <row r="37" spans="1:14" s="72" customFormat="1" ht="12.75" customHeight="1" x14ac:dyDescent="0.2">
      <c r="A37" s="88" t="s">
        <v>116</v>
      </c>
      <c r="B37" s="93" t="s">
        <v>352</v>
      </c>
      <c r="C37" s="93" t="s">
        <v>341</v>
      </c>
      <c r="D37" s="94"/>
      <c r="E37" s="94"/>
      <c r="F37" s="94"/>
      <c r="G37" s="95"/>
      <c r="H37" s="22" t="str">
        <f t="shared" si="1"/>
        <v>Shot Put U15+ Men Only</v>
      </c>
      <c r="I37" s="95"/>
      <c r="J37" s="95"/>
      <c r="K37" s="95"/>
      <c r="L37" s="95"/>
      <c r="M37" s="95"/>
      <c r="N37" s="95"/>
    </row>
    <row r="38" spans="1:14" ht="12.75" customHeight="1" x14ac:dyDescent="0.2">
      <c r="A38" s="1" t="s">
        <v>355</v>
      </c>
      <c r="B38" s="89" t="s">
        <v>347</v>
      </c>
      <c r="C38" s="89"/>
      <c r="D38" s="90"/>
      <c r="E38" s="91"/>
      <c r="F38" s="92"/>
      <c r="H38" s="8" t="str">
        <f t="shared" si="1"/>
        <v xml:space="preserve">High Jump </v>
      </c>
    </row>
    <row r="39" spans="1:14" s="23" customFormat="1" ht="12.75" customHeight="1" x14ac:dyDescent="0.2">
      <c r="A39" s="1" t="s">
        <v>368</v>
      </c>
      <c r="B39" s="41" t="s">
        <v>351</v>
      </c>
      <c r="C39" s="41" t="s">
        <v>349</v>
      </c>
      <c r="D39" s="42"/>
      <c r="E39" s="40"/>
      <c r="F39" s="43"/>
      <c r="H39" s="22" t="str">
        <f t="shared" si="1"/>
        <v>Vortex U13G</v>
      </c>
    </row>
    <row r="40" spans="1:14" s="23" customFormat="1" ht="12.75" customHeight="1" x14ac:dyDescent="0.2">
      <c r="A40" s="1" t="s">
        <v>657</v>
      </c>
      <c r="B40" s="44" t="s">
        <v>351</v>
      </c>
      <c r="C40" s="41" t="s">
        <v>353</v>
      </c>
      <c r="D40" s="45"/>
      <c r="E40" s="46"/>
      <c r="F40" s="43"/>
      <c r="H40" s="8" t="str">
        <f t="shared" si="1"/>
        <v>Vortex U13B</v>
      </c>
    </row>
    <row r="41" spans="1:14" ht="12.75" customHeight="1" x14ac:dyDescent="0.2">
      <c r="A41" s="1" t="s">
        <v>658</v>
      </c>
      <c r="B41" s="32" t="s">
        <v>339</v>
      </c>
      <c r="C41" s="32" t="s">
        <v>343</v>
      </c>
      <c r="D41" s="33"/>
      <c r="E41" s="34"/>
      <c r="F41" s="31"/>
      <c r="H41" s="22" t="str">
        <f t="shared" si="1"/>
        <v>Long Jump U15+ Women Only</v>
      </c>
    </row>
    <row r="42" spans="1:14" s="72" customFormat="1" ht="12.75" customHeight="1" x14ac:dyDescent="0.2">
      <c r="A42" s="1" t="s">
        <v>661</v>
      </c>
      <c r="B42" s="96" t="s">
        <v>675</v>
      </c>
      <c r="C42" s="96" t="s">
        <v>660</v>
      </c>
      <c r="D42" s="33"/>
      <c r="E42" s="34"/>
      <c r="F42" s="31"/>
      <c r="H42" s="8" t="str">
        <f t="shared" si="1"/>
        <v>Club Throw Para</v>
      </c>
    </row>
    <row r="43" spans="1:14" s="72" customFormat="1" ht="12.75" customHeight="1" x14ac:dyDescent="0.2">
      <c r="A43" s="1" t="s">
        <v>663</v>
      </c>
      <c r="B43" s="96" t="s">
        <v>190</v>
      </c>
      <c r="C43" s="96" t="s">
        <v>660</v>
      </c>
      <c r="D43" s="33"/>
      <c r="E43" s="34"/>
      <c r="F43" s="31"/>
      <c r="H43" s="22" t="str">
        <f t="shared" si="1"/>
        <v>Discus Para</v>
      </c>
    </row>
    <row r="44" spans="1:14" ht="12.75" customHeight="1" x14ac:dyDescent="0.2">
      <c r="A44" s="1" t="s">
        <v>664</v>
      </c>
      <c r="B44" s="96" t="s">
        <v>350</v>
      </c>
      <c r="C44" s="96" t="s">
        <v>329</v>
      </c>
      <c r="D44" s="31"/>
      <c r="E44" s="31"/>
      <c r="F44" s="31"/>
      <c r="H44" s="8" t="str">
        <f t="shared" si="1"/>
        <v>Pole Vault U15+</v>
      </c>
    </row>
    <row r="45" spans="1:14" ht="12.75" customHeight="1" x14ac:dyDescent="0.2">
      <c r="A45" s="1" t="s">
        <v>665</v>
      </c>
      <c r="B45" s="69" t="s">
        <v>354</v>
      </c>
      <c r="C45" s="69" t="s">
        <v>330</v>
      </c>
      <c r="D45" s="30"/>
      <c r="E45" s="28"/>
      <c r="F45" s="31"/>
      <c r="G45" s="63"/>
      <c r="H45" s="22" t="str">
        <f t="shared" si="1"/>
        <v>Triple Jump U17+</v>
      </c>
    </row>
    <row r="46" spans="1:14" ht="12.75" customHeight="1" x14ac:dyDescent="0.2">
      <c r="B46" s="10"/>
      <c r="C46" s="10"/>
    </row>
    <row r="47" spans="1:14" ht="12.75" customHeight="1" x14ac:dyDescent="0.2">
      <c r="B47" s="10"/>
      <c r="C47" s="10"/>
    </row>
    <row r="48" spans="1:14" ht="12.75" customHeight="1" x14ac:dyDescent="0.2">
      <c r="B48" s="10"/>
      <c r="C48" s="10"/>
    </row>
    <row r="49" spans="2:3" ht="12.75" customHeight="1" x14ac:dyDescent="0.2">
      <c r="B49" s="10"/>
      <c r="C49" s="10"/>
    </row>
    <row r="50" spans="2:3" ht="12.75" customHeight="1" x14ac:dyDescent="0.2">
      <c r="B50" s="10"/>
      <c r="C50" s="10"/>
    </row>
    <row r="51" spans="2:3" ht="12.75" customHeight="1" x14ac:dyDescent="0.2">
      <c r="B51" s="10"/>
      <c r="C51" s="10"/>
    </row>
    <row r="52" spans="2:3" ht="12.75" customHeight="1" x14ac:dyDescent="0.2">
      <c r="B52" s="10"/>
      <c r="C52" s="10"/>
    </row>
    <row r="53" spans="2:3" ht="12.75" customHeight="1" x14ac:dyDescent="0.2">
      <c r="B53" s="10"/>
      <c r="C53" s="10"/>
    </row>
    <row r="54" spans="2:3" ht="12.75" customHeight="1" x14ac:dyDescent="0.2">
      <c r="B54" s="10"/>
      <c r="C54" s="10"/>
    </row>
    <row r="55" spans="2:3" ht="12.75" customHeight="1" x14ac:dyDescent="0.2">
      <c r="B55" s="10"/>
      <c r="C55" s="10"/>
    </row>
    <row r="56" spans="2:3" ht="12.75" customHeight="1" x14ac:dyDescent="0.2">
      <c r="B56" s="10"/>
      <c r="C56" s="10"/>
    </row>
    <row r="57" spans="2:3" ht="12.75" customHeight="1" x14ac:dyDescent="0.2">
      <c r="B57" s="10"/>
      <c r="C57" s="10"/>
    </row>
    <row r="58" spans="2:3" ht="12.75" customHeight="1" x14ac:dyDescent="0.2">
      <c r="B58" s="10"/>
      <c r="C58" s="10"/>
    </row>
    <row r="59" spans="2:3" ht="12.75" customHeight="1" x14ac:dyDescent="0.2">
      <c r="B59" s="10"/>
      <c r="C59" s="10"/>
    </row>
    <row r="60" spans="2:3" ht="12.75" customHeight="1" x14ac:dyDescent="0.2">
      <c r="B60" s="10"/>
      <c r="C60" s="10"/>
    </row>
    <row r="61" spans="2:3" ht="12.75" customHeight="1" x14ac:dyDescent="0.2">
      <c r="B61" s="10"/>
      <c r="C61" s="10"/>
    </row>
    <row r="62" spans="2:3" ht="12.75" customHeight="1" x14ac:dyDescent="0.2">
      <c r="B62" s="10"/>
      <c r="C62" s="10"/>
    </row>
    <row r="63" spans="2:3" ht="12.75" customHeight="1" x14ac:dyDescent="0.2">
      <c r="B63" s="10"/>
      <c r="C63" s="10"/>
    </row>
    <row r="64" spans="2:3" ht="12.75" customHeight="1" x14ac:dyDescent="0.2">
      <c r="B64" s="10"/>
      <c r="C64" s="10"/>
    </row>
    <row r="65" spans="2:3" ht="12.75" customHeight="1" x14ac:dyDescent="0.2">
      <c r="B65" s="10"/>
      <c r="C65" s="10"/>
    </row>
    <row r="66" spans="2:3" ht="12.75" customHeight="1" x14ac:dyDescent="0.2">
      <c r="B66" s="10"/>
      <c r="C66" s="10"/>
    </row>
    <row r="67" spans="2:3" ht="12.75" customHeight="1" x14ac:dyDescent="0.2">
      <c r="B67" s="10"/>
      <c r="C67" s="10"/>
    </row>
    <row r="68" spans="2:3" ht="12.75" customHeight="1" x14ac:dyDescent="0.2">
      <c r="B68" s="10"/>
      <c r="C68" s="10"/>
    </row>
    <row r="69" spans="2:3" ht="12.75" customHeight="1" x14ac:dyDescent="0.2">
      <c r="B69" s="10"/>
      <c r="C69" s="10"/>
    </row>
    <row r="70" spans="2:3" ht="12.75" customHeight="1" x14ac:dyDescent="0.2">
      <c r="B70" s="10"/>
      <c r="C70" s="10"/>
    </row>
    <row r="71" spans="2:3" ht="12.75" customHeight="1" x14ac:dyDescent="0.2">
      <c r="B71" s="10"/>
      <c r="C71" s="10"/>
    </row>
    <row r="72" spans="2:3" ht="12.75" customHeight="1" x14ac:dyDescent="0.2">
      <c r="B72" s="10"/>
      <c r="C72" s="10"/>
    </row>
    <row r="73" spans="2:3" ht="12.75" customHeight="1" x14ac:dyDescent="0.2">
      <c r="B73" s="10"/>
      <c r="C73" s="10"/>
    </row>
    <row r="74" spans="2:3" ht="12.75" customHeight="1" x14ac:dyDescent="0.2">
      <c r="B74" s="10"/>
      <c r="C74" s="10"/>
    </row>
    <row r="75" spans="2:3" ht="12.75" customHeight="1" x14ac:dyDescent="0.2">
      <c r="B75" s="10"/>
      <c r="C75" s="10"/>
    </row>
    <row r="76" spans="2:3" ht="12.75" customHeight="1" x14ac:dyDescent="0.2">
      <c r="B76" s="10"/>
      <c r="C76" s="10"/>
    </row>
    <row r="77" spans="2:3" ht="12.75" customHeight="1" x14ac:dyDescent="0.2">
      <c r="B77" s="10"/>
      <c r="C77" s="10"/>
    </row>
    <row r="78" spans="2:3" ht="12.75" customHeight="1" x14ac:dyDescent="0.2">
      <c r="B78" s="10"/>
      <c r="C78" s="10"/>
    </row>
    <row r="79" spans="2:3" ht="12.75" customHeight="1" x14ac:dyDescent="0.2">
      <c r="B79" s="10"/>
      <c r="C79" s="10"/>
    </row>
    <row r="80" spans="2:3" ht="12.75" customHeight="1" x14ac:dyDescent="0.2">
      <c r="B80" s="10"/>
      <c r="C80" s="10"/>
    </row>
    <row r="81" spans="2:3" ht="12.75" customHeight="1" x14ac:dyDescent="0.2">
      <c r="B81" s="10"/>
      <c r="C81" s="10"/>
    </row>
    <row r="82" spans="2:3" ht="12.75" customHeight="1" x14ac:dyDescent="0.2">
      <c r="B82" s="10"/>
      <c r="C82" s="10"/>
    </row>
    <row r="83" spans="2:3" ht="12.75" customHeight="1" x14ac:dyDescent="0.2">
      <c r="B83" s="10"/>
      <c r="C83" s="10"/>
    </row>
    <row r="84" spans="2:3" ht="12.75" customHeight="1" x14ac:dyDescent="0.2">
      <c r="B84" s="10"/>
      <c r="C84" s="10"/>
    </row>
    <row r="85" spans="2:3" ht="12.75" customHeight="1" x14ac:dyDescent="0.2">
      <c r="B85" s="10"/>
      <c r="C85" s="10"/>
    </row>
    <row r="86" spans="2:3" ht="12.75" customHeight="1" x14ac:dyDescent="0.2">
      <c r="B86" s="10"/>
      <c r="C86" s="10"/>
    </row>
    <row r="87" spans="2:3" ht="12.75" customHeight="1" x14ac:dyDescent="0.2">
      <c r="B87" s="10"/>
      <c r="C87" s="10"/>
    </row>
    <row r="88" spans="2:3" ht="12.75" customHeight="1" x14ac:dyDescent="0.2">
      <c r="B88" s="10"/>
      <c r="C88" s="10"/>
    </row>
    <row r="89" spans="2:3" ht="12.75" customHeight="1" x14ac:dyDescent="0.2">
      <c r="B89" s="10"/>
      <c r="C89" s="10"/>
    </row>
    <row r="90" spans="2:3" ht="12.75" customHeight="1" x14ac:dyDescent="0.2">
      <c r="B90" s="10"/>
      <c r="C90" s="10"/>
    </row>
    <row r="91" spans="2:3" ht="12.75" customHeight="1" x14ac:dyDescent="0.2">
      <c r="B91" s="10"/>
      <c r="C91" s="10"/>
    </row>
    <row r="92" spans="2:3" ht="12.75" customHeight="1" x14ac:dyDescent="0.2">
      <c r="B92" s="10"/>
      <c r="C92" s="10"/>
    </row>
    <row r="93" spans="2:3" ht="12.75" customHeight="1" x14ac:dyDescent="0.2">
      <c r="B93" s="10"/>
      <c r="C93" s="10"/>
    </row>
    <row r="94" spans="2:3" ht="12.75" customHeight="1" x14ac:dyDescent="0.2">
      <c r="B94" s="10"/>
      <c r="C94" s="10"/>
    </row>
    <row r="95" spans="2:3" ht="12.75" customHeight="1" x14ac:dyDescent="0.2">
      <c r="B95" s="10"/>
      <c r="C95" s="10"/>
    </row>
    <row r="96" spans="2:3" ht="12.75" customHeight="1" x14ac:dyDescent="0.2">
      <c r="B96" s="10"/>
      <c r="C96" s="10"/>
    </row>
    <row r="97" spans="2:3" ht="12.75" customHeight="1" x14ac:dyDescent="0.2">
      <c r="B97" s="10"/>
      <c r="C97" s="10"/>
    </row>
    <row r="98" spans="2:3" ht="12.75" customHeight="1" x14ac:dyDescent="0.2">
      <c r="B98" s="10"/>
      <c r="C98" s="10"/>
    </row>
    <row r="99" spans="2:3" ht="12.75" customHeight="1" x14ac:dyDescent="0.2">
      <c r="B99" s="10"/>
      <c r="C99" s="10"/>
    </row>
    <row r="100" spans="2:3" ht="12.75" customHeight="1" x14ac:dyDescent="0.2">
      <c r="B100" s="10"/>
      <c r="C100" s="10"/>
    </row>
    <row r="101" spans="2:3" ht="12.75" customHeight="1" x14ac:dyDescent="0.2">
      <c r="B101" s="10"/>
      <c r="C101" s="10"/>
    </row>
    <row r="102" spans="2:3" ht="12.75" customHeight="1" x14ac:dyDescent="0.2">
      <c r="B102" s="10"/>
      <c r="C102" s="10"/>
    </row>
    <row r="103" spans="2:3" ht="12.75" customHeight="1" x14ac:dyDescent="0.2">
      <c r="B103" s="10"/>
      <c r="C103" s="10"/>
    </row>
    <row r="104" spans="2:3" ht="12.75" customHeight="1" x14ac:dyDescent="0.2">
      <c r="B104" s="10"/>
      <c r="C104" s="10"/>
    </row>
    <row r="105" spans="2:3" ht="12.75" customHeight="1" x14ac:dyDescent="0.2">
      <c r="B105" s="10"/>
      <c r="C105" s="10"/>
    </row>
    <row r="106" spans="2:3" ht="12.75" customHeight="1" x14ac:dyDescent="0.2">
      <c r="B106" s="10"/>
      <c r="C106" s="10"/>
    </row>
    <row r="107" spans="2:3" ht="12.75" customHeight="1" x14ac:dyDescent="0.2">
      <c r="B107" s="10"/>
      <c r="C107" s="10"/>
    </row>
    <row r="108" spans="2:3" ht="12.75" customHeight="1" x14ac:dyDescent="0.2">
      <c r="B108" s="10"/>
      <c r="C108" s="10"/>
    </row>
    <row r="109" spans="2:3" ht="12.75" customHeight="1" x14ac:dyDescent="0.2">
      <c r="B109" s="10"/>
      <c r="C109" s="10"/>
    </row>
    <row r="110" spans="2:3" ht="12.75" customHeight="1" x14ac:dyDescent="0.2">
      <c r="B110" s="10"/>
      <c r="C110" s="10"/>
    </row>
    <row r="111" spans="2:3" ht="12.75" customHeight="1" x14ac:dyDescent="0.2">
      <c r="B111" s="10"/>
      <c r="C111" s="10"/>
    </row>
    <row r="112" spans="2:3" ht="12.75" customHeight="1" x14ac:dyDescent="0.2">
      <c r="B112" s="10"/>
      <c r="C112" s="10"/>
    </row>
    <row r="113" spans="2:3" ht="12.75" customHeight="1" x14ac:dyDescent="0.2">
      <c r="B113" s="10"/>
      <c r="C113" s="10"/>
    </row>
    <row r="114" spans="2:3" ht="12.75" customHeight="1" x14ac:dyDescent="0.2">
      <c r="B114" s="10"/>
      <c r="C114" s="10"/>
    </row>
    <row r="115" spans="2:3" ht="12.75" customHeight="1" x14ac:dyDescent="0.2">
      <c r="B115" s="10"/>
      <c r="C115" s="10"/>
    </row>
    <row r="116" spans="2:3" ht="12.75" customHeight="1" x14ac:dyDescent="0.2">
      <c r="B116" s="10"/>
      <c r="C116" s="10"/>
    </row>
    <row r="117" spans="2:3" ht="12.75" customHeight="1" x14ac:dyDescent="0.2">
      <c r="B117" s="10"/>
      <c r="C117" s="10"/>
    </row>
    <row r="118" spans="2:3" ht="12.75" customHeight="1" x14ac:dyDescent="0.2">
      <c r="B118" s="10"/>
      <c r="C118" s="10"/>
    </row>
    <row r="119" spans="2:3" ht="12.75" customHeight="1" x14ac:dyDescent="0.2">
      <c r="B119" s="10"/>
      <c r="C119" s="10"/>
    </row>
    <row r="120" spans="2:3" ht="12.75" customHeight="1" x14ac:dyDescent="0.2">
      <c r="B120" s="10"/>
      <c r="C120" s="10"/>
    </row>
    <row r="121" spans="2:3" ht="12.75" customHeight="1" x14ac:dyDescent="0.2">
      <c r="B121" s="10"/>
      <c r="C121" s="10"/>
    </row>
    <row r="122" spans="2:3" ht="12.75" customHeight="1" x14ac:dyDescent="0.2">
      <c r="B122" s="10"/>
      <c r="C122" s="10"/>
    </row>
    <row r="123" spans="2:3" ht="12.75" customHeight="1" x14ac:dyDescent="0.2">
      <c r="B123" s="10"/>
      <c r="C123" s="10"/>
    </row>
    <row r="124" spans="2:3" ht="12.75" customHeight="1" x14ac:dyDescent="0.2">
      <c r="B124" s="10"/>
      <c r="C124" s="10"/>
    </row>
    <row r="125" spans="2:3" ht="12.75" customHeight="1" x14ac:dyDescent="0.2">
      <c r="B125" s="10"/>
      <c r="C125" s="10"/>
    </row>
    <row r="126" spans="2:3" ht="12.75" customHeight="1" x14ac:dyDescent="0.2">
      <c r="B126" s="10"/>
      <c r="C126" s="10"/>
    </row>
    <row r="127" spans="2:3" ht="12.75" customHeight="1" x14ac:dyDescent="0.2">
      <c r="B127" s="10"/>
      <c r="C127" s="10"/>
    </row>
    <row r="128" spans="2:3" ht="12.75" customHeight="1" x14ac:dyDescent="0.2">
      <c r="B128" s="10"/>
      <c r="C128" s="10"/>
    </row>
    <row r="129" spans="2:3" ht="12.75" customHeight="1" x14ac:dyDescent="0.2">
      <c r="B129" s="10"/>
      <c r="C129" s="10"/>
    </row>
    <row r="130" spans="2:3" ht="12.75" customHeight="1" x14ac:dyDescent="0.2">
      <c r="B130" s="10"/>
      <c r="C130" s="10"/>
    </row>
    <row r="131" spans="2:3" ht="12.75" customHeight="1" x14ac:dyDescent="0.2">
      <c r="B131" s="10"/>
      <c r="C131" s="10"/>
    </row>
    <row r="132" spans="2:3" ht="12.75" customHeight="1" x14ac:dyDescent="0.2">
      <c r="B132" s="10"/>
      <c r="C132" s="10"/>
    </row>
    <row r="133" spans="2:3" ht="12.75" customHeight="1" x14ac:dyDescent="0.2">
      <c r="B133" s="10"/>
      <c r="C133" s="10"/>
    </row>
    <row r="134" spans="2:3" ht="12.75" customHeight="1" x14ac:dyDescent="0.2">
      <c r="B134" s="10"/>
      <c r="C134" s="10"/>
    </row>
    <row r="135" spans="2:3" ht="12.75" customHeight="1" x14ac:dyDescent="0.2">
      <c r="B135" s="10"/>
      <c r="C135" s="10"/>
    </row>
    <row r="136" spans="2:3" ht="12.75" customHeight="1" x14ac:dyDescent="0.2">
      <c r="B136" s="10"/>
      <c r="C136" s="10"/>
    </row>
    <row r="137" spans="2:3" ht="12.75" customHeight="1" x14ac:dyDescent="0.2">
      <c r="B137" s="10"/>
      <c r="C137" s="10"/>
    </row>
    <row r="138" spans="2:3" ht="12.75" customHeight="1" x14ac:dyDescent="0.2">
      <c r="B138" s="10"/>
      <c r="C138" s="10"/>
    </row>
    <row r="139" spans="2:3" ht="12.75" customHeight="1" x14ac:dyDescent="0.2">
      <c r="B139" s="10"/>
      <c r="C139" s="10"/>
    </row>
    <row r="140" spans="2:3" ht="12.75" customHeight="1" x14ac:dyDescent="0.2">
      <c r="B140" s="10"/>
      <c r="C140" s="10"/>
    </row>
    <row r="141" spans="2:3" ht="12.75" customHeight="1" x14ac:dyDescent="0.2">
      <c r="B141" s="10"/>
      <c r="C141" s="10"/>
    </row>
    <row r="142" spans="2:3" ht="12.75" customHeight="1" x14ac:dyDescent="0.2">
      <c r="B142" s="10"/>
      <c r="C142" s="10"/>
    </row>
    <row r="143" spans="2:3" ht="12.75" customHeight="1" x14ac:dyDescent="0.2">
      <c r="B143" s="10"/>
      <c r="C143" s="10"/>
    </row>
    <row r="144" spans="2:3" ht="12.75" customHeight="1" x14ac:dyDescent="0.2">
      <c r="B144" s="10"/>
      <c r="C144" s="10"/>
    </row>
    <row r="145" spans="2:3" ht="12.75" customHeight="1" x14ac:dyDescent="0.2">
      <c r="B145" s="10"/>
      <c r="C145" s="10"/>
    </row>
    <row r="146" spans="2:3" ht="12.75" customHeight="1" x14ac:dyDescent="0.2">
      <c r="B146" s="10"/>
      <c r="C146" s="10"/>
    </row>
    <row r="147" spans="2:3" ht="12.75" customHeight="1" x14ac:dyDescent="0.2">
      <c r="B147" s="10"/>
      <c r="C147" s="10"/>
    </row>
    <row r="148" spans="2:3" ht="12.75" customHeight="1" x14ac:dyDescent="0.2">
      <c r="B148" s="10"/>
      <c r="C148" s="10"/>
    </row>
    <row r="149" spans="2:3" ht="12.75" customHeight="1" x14ac:dyDescent="0.2">
      <c r="B149" s="10"/>
      <c r="C149" s="10"/>
    </row>
    <row r="150" spans="2:3" ht="12.75" customHeight="1" x14ac:dyDescent="0.2">
      <c r="B150" s="10"/>
      <c r="C150" s="10"/>
    </row>
    <row r="151" spans="2:3" ht="12.75" customHeight="1" x14ac:dyDescent="0.2">
      <c r="B151" s="10"/>
      <c r="C151" s="10"/>
    </row>
    <row r="152" spans="2:3" ht="12.75" customHeight="1" x14ac:dyDescent="0.2">
      <c r="B152" s="10"/>
      <c r="C152" s="10"/>
    </row>
    <row r="153" spans="2:3" ht="12.75" customHeight="1" x14ac:dyDescent="0.2">
      <c r="B153" s="10"/>
      <c r="C153" s="10"/>
    </row>
    <row r="154" spans="2:3" ht="12.75" customHeight="1" x14ac:dyDescent="0.2">
      <c r="B154" s="10"/>
      <c r="C154" s="10"/>
    </row>
    <row r="155" spans="2:3" ht="12.75" customHeight="1" x14ac:dyDescent="0.2">
      <c r="B155" s="10"/>
      <c r="C155" s="10"/>
    </row>
    <row r="156" spans="2:3" ht="12.75" customHeight="1" x14ac:dyDescent="0.2">
      <c r="B156" s="10"/>
      <c r="C156" s="10"/>
    </row>
    <row r="157" spans="2:3" ht="12.75" customHeight="1" x14ac:dyDescent="0.2">
      <c r="B157" s="10"/>
      <c r="C157" s="10"/>
    </row>
    <row r="158" spans="2:3" ht="12.75" customHeight="1" x14ac:dyDescent="0.2">
      <c r="B158" s="10"/>
      <c r="C158" s="10"/>
    </row>
    <row r="159" spans="2:3" ht="12.75" customHeight="1" x14ac:dyDescent="0.2">
      <c r="B159" s="10"/>
      <c r="C159" s="10"/>
    </row>
    <row r="160" spans="2:3" ht="12.75" customHeight="1" x14ac:dyDescent="0.2">
      <c r="B160" s="10"/>
      <c r="C160" s="10"/>
    </row>
    <row r="161" spans="2:3" ht="12.75" customHeight="1" x14ac:dyDescent="0.2">
      <c r="B161" s="10"/>
      <c r="C161" s="10"/>
    </row>
    <row r="162" spans="2:3" ht="12.75" customHeight="1" x14ac:dyDescent="0.2">
      <c r="B162" s="10"/>
      <c r="C162" s="10"/>
    </row>
    <row r="163" spans="2:3" ht="12.75" customHeight="1" x14ac:dyDescent="0.2">
      <c r="B163" s="10"/>
      <c r="C163" s="10"/>
    </row>
    <row r="164" spans="2:3" ht="12.75" customHeight="1" x14ac:dyDescent="0.2">
      <c r="B164" s="10"/>
      <c r="C164" s="10"/>
    </row>
    <row r="165" spans="2:3" ht="12.75" customHeight="1" x14ac:dyDescent="0.2">
      <c r="B165" s="10"/>
      <c r="C165" s="10"/>
    </row>
    <row r="166" spans="2:3" ht="12.75" customHeight="1" x14ac:dyDescent="0.2">
      <c r="B166" s="10"/>
      <c r="C166" s="10"/>
    </row>
    <row r="167" spans="2:3" ht="12.75" customHeight="1" x14ac:dyDescent="0.2">
      <c r="B167" s="10"/>
      <c r="C167" s="10"/>
    </row>
    <row r="168" spans="2:3" ht="12.75" customHeight="1" x14ac:dyDescent="0.2">
      <c r="B168" s="10"/>
      <c r="C168" s="10"/>
    </row>
    <row r="169" spans="2:3" ht="12.75" customHeight="1" x14ac:dyDescent="0.2">
      <c r="B169" s="10"/>
      <c r="C169" s="10"/>
    </row>
    <row r="170" spans="2:3" ht="12.75" customHeight="1" x14ac:dyDescent="0.2">
      <c r="B170" s="10"/>
      <c r="C170" s="10"/>
    </row>
    <row r="171" spans="2:3" ht="12.75" customHeight="1" x14ac:dyDescent="0.2">
      <c r="B171" s="10"/>
      <c r="C171" s="10"/>
    </row>
    <row r="172" spans="2:3" ht="12.75" customHeight="1" x14ac:dyDescent="0.2">
      <c r="B172" s="10"/>
      <c r="C172" s="10"/>
    </row>
    <row r="173" spans="2:3" ht="12.75" customHeight="1" x14ac:dyDescent="0.2">
      <c r="B173" s="10"/>
      <c r="C173" s="10"/>
    </row>
    <row r="174" spans="2:3" ht="12.75" customHeight="1" x14ac:dyDescent="0.2">
      <c r="B174" s="10"/>
      <c r="C174" s="10"/>
    </row>
    <row r="175" spans="2:3" ht="12.75" customHeight="1" x14ac:dyDescent="0.2">
      <c r="B175" s="10"/>
      <c r="C175" s="10"/>
    </row>
    <row r="176" spans="2:3" ht="12.75" customHeight="1" x14ac:dyDescent="0.2">
      <c r="B176" s="10"/>
      <c r="C176" s="10"/>
    </row>
    <row r="177" spans="2:3" ht="12.75" customHeight="1" x14ac:dyDescent="0.2">
      <c r="B177" s="10"/>
      <c r="C177" s="10"/>
    </row>
    <row r="178" spans="2:3" ht="12.75" customHeight="1" x14ac:dyDescent="0.2">
      <c r="B178" s="10"/>
      <c r="C178" s="10"/>
    </row>
    <row r="179" spans="2:3" ht="12.75" customHeight="1" x14ac:dyDescent="0.2">
      <c r="B179" s="10"/>
      <c r="C179" s="10"/>
    </row>
    <row r="180" spans="2:3" ht="12.75" customHeight="1" x14ac:dyDescent="0.2">
      <c r="B180" s="10"/>
      <c r="C180" s="10"/>
    </row>
    <row r="181" spans="2:3" ht="12.75" customHeight="1" x14ac:dyDescent="0.2">
      <c r="B181" s="10"/>
      <c r="C181" s="10"/>
    </row>
    <row r="182" spans="2:3" ht="12.75" customHeight="1" x14ac:dyDescent="0.2">
      <c r="B182" s="10"/>
      <c r="C182" s="10"/>
    </row>
    <row r="183" spans="2:3" ht="12.75" customHeight="1" x14ac:dyDescent="0.2">
      <c r="B183" s="10"/>
      <c r="C183" s="10"/>
    </row>
    <row r="184" spans="2:3" ht="12.75" customHeight="1" x14ac:dyDescent="0.2">
      <c r="B184" s="10"/>
      <c r="C184" s="10"/>
    </row>
    <row r="185" spans="2:3" ht="12.75" customHeight="1" x14ac:dyDescent="0.2">
      <c r="B185" s="10"/>
      <c r="C185" s="10"/>
    </row>
    <row r="186" spans="2:3" ht="12.75" customHeight="1" x14ac:dyDescent="0.2">
      <c r="B186" s="10"/>
      <c r="C186" s="10"/>
    </row>
    <row r="187" spans="2:3" ht="12.75" customHeight="1" x14ac:dyDescent="0.2">
      <c r="B187" s="10"/>
      <c r="C187" s="10"/>
    </row>
    <row r="188" spans="2:3" ht="12.75" customHeight="1" x14ac:dyDescent="0.2">
      <c r="B188" s="10"/>
      <c r="C188" s="10"/>
    </row>
    <row r="189" spans="2:3" ht="12.75" customHeight="1" x14ac:dyDescent="0.2">
      <c r="B189" s="10"/>
      <c r="C189" s="10"/>
    </row>
    <row r="190" spans="2:3" ht="12.75" customHeight="1" x14ac:dyDescent="0.2">
      <c r="B190" s="10"/>
      <c r="C190" s="10"/>
    </row>
    <row r="191" spans="2:3" ht="12.75" customHeight="1" x14ac:dyDescent="0.2">
      <c r="B191" s="10"/>
      <c r="C191" s="10"/>
    </row>
    <row r="192" spans="2:3" ht="12.75" customHeight="1" x14ac:dyDescent="0.2">
      <c r="B192" s="10"/>
      <c r="C192" s="10"/>
    </row>
    <row r="193" spans="2:3" ht="12.75" customHeight="1" x14ac:dyDescent="0.2">
      <c r="B193" s="10"/>
      <c r="C193" s="10"/>
    </row>
    <row r="194" spans="2:3" ht="12.75" customHeight="1" x14ac:dyDescent="0.2">
      <c r="B194" s="10"/>
      <c r="C194" s="10"/>
    </row>
    <row r="195" spans="2:3" ht="12.75" customHeight="1" x14ac:dyDescent="0.2">
      <c r="B195" s="10"/>
      <c r="C195" s="10"/>
    </row>
    <row r="196" spans="2:3" ht="12.75" customHeight="1" x14ac:dyDescent="0.2">
      <c r="B196" s="10"/>
      <c r="C196" s="10"/>
    </row>
    <row r="197" spans="2:3" ht="12.75" customHeight="1" x14ac:dyDescent="0.2">
      <c r="B197" s="10"/>
      <c r="C197" s="10"/>
    </row>
    <row r="198" spans="2:3" ht="12.75" customHeight="1" x14ac:dyDescent="0.2">
      <c r="B198" s="10"/>
      <c r="C198" s="10"/>
    </row>
    <row r="199" spans="2:3" ht="12.75" customHeight="1" x14ac:dyDescent="0.2">
      <c r="B199" s="10"/>
      <c r="C199" s="10"/>
    </row>
    <row r="200" spans="2:3" ht="12.75" customHeight="1" x14ac:dyDescent="0.2">
      <c r="B200" s="10"/>
      <c r="C200" s="10"/>
    </row>
    <row r="201" spans="2:3" ht="12.75" customHeight="1" x14ac:dyDescent="0.2">
      <c r="B201" s="10"/>
      <c r="C201" s="10"/>
    </row>
    <row r="202" spans="2:3" ht="12.75" customHeight="1" x14ac:dyDescent="0.2">
      <c r="B202" s="10"/>
      <c r="C202" s="10"/>
    </row>
    <row r="203" spans="2:3" ht="12.75" customHeight="1" x14ac:dyDescent="0.2">
      <c r="B203" s="10"/>
      <c r="C203" s="10"/>
    </row>
    <row r="204" spans="2:3" ht="12.75" customHeight="1" x14ac:dyDescent="0.2">
      <c r="B204" s="10"/>
      <c r="C204" s="10"/>
    </row>
    <row r="205" spans="2:3" ht="12.75" customHeight="1" x14ac:dyDescent="0.2">
      <c r="B205" s="10"/>
      <c r="C205" s="10"/>
    </row>
    <row r="206" spans="2:3" ht="12.75" customHeight="1" x14ac:dyDescent="0.2">
      <c r="B206" s="10"/>
      <c r="C206" s="10"/>
    </row>
    <row r="207" spans="2:3" ht="12.75" customHeight="1" x14ac:dyDescent="0.2">
      <c r="B207" s="10"/>
      <c r="C207" s="10"/>
    </row>
    <row r="208" spans="2:3" ht="12.75" customHeight="1" x14ac:dyDescent="0.2">
      <c r="B208" s="10"/>
      <c r="C208" s="10"/>
    </row>
    <row r="209" spans="2:3" ht="12.75" customHeight="1" x14ac:dyDescent="0.2">
      <c r="B209" s="10"/>
      <c r="C209" s="10"/>
    </row>
    <row r="210" spans="2:3" ht="12.75" customHeight="1" x14ac:dyDescent="0.2">
      <c r="B210" s="10"/>
      <c r="C210" s="10"/>
    </row>
    <row r="211" spans="2:3" ht="12.75" customHeight="1" x14ac:dyDescent="0.2">
      <c r="B211" s="10"/>
      <c r="C211" s="10"/>
    </row>
    <row r="212" spans="2:3" ht="12.75" customHeight="1" x14ac:dyDescent="0.2">
      <c r="B212" s="10"/>
      <c r="C212" s="10"/>
    </row>
    <row r="213" spans="2:3" ht="12.75" customHeight="1" x14ac:dyDescent="0.2">
      <c r="B213" s="10"/>
      <c r="C213" s="10"/>
    </row>
    <row r="214" spans="2:3" ht="12.75" customHeight="1" x14ac:dyDescent="0.2">
      <c r="B214" s="10"/>
      <c r="C214" s="10"/>
    </row>
    <row r="215" spans="2:3" ht="12.75" customHeight="1" x14ac:dyDescent="0.2">
      <c r="B215" s="10"/>
      <c r="C215" s="10"/>
    </row>
    <row r="216" spans="2:3" ht="12.75" customHeight="1" x14ac:dyDescent="0.2">
      <c r="B216" s="10"/>
      <c r="C216" s="10"/>
    </row>
    <row r="217" spans="2:3" ht="12.75" customHeight="1" x14ac:dyDescent="0.2">
      <c r="B217" s="10"/>
      <c r="C217" s="10"/>
    </row>
    <row r="218" spans="2:3" ht="12.75" customHeight="1" x14ac:dyDescent="0.2">
      <c r="B218" s="10"/>
      <c r="C218" s="10"/>
    </row>
    <row r="219" spans="2:3" ht="12.75" customHeight="1" x14ac:dyDescent="0.2">
      <c r="B219" s="10"/>
      <c r="C219" s="10"/>
    </row>
    <row r="220" spans="2:3" ht="12.75" customHeight="1" x14ac:dyDescent="0.2">
      <c r="B220" s="10"/>
      <c r="C220" s="10"/>
    </row>
    <row r="221" spans="2:3" ht="12.75" customHeight="1" x14ac:dyDescent="0.2">
      <c r="B221" s="10"/>
      <c r="C221" s="10"/>
    </row>
    <row r="222" spans="2:3" ht="12.75" customHeight="1" x14ac:dyDescent="0.2">
      <c r="B222" s="10"/>
      <c r="C222" s="10"/>
    </row>
    <row r="223" spans="2:3" ht="12.75" customHeight="1" x14ac:dyDescent="0.2">
      <c r="B223" s="10"/>
      <c r="C223" s="10"/>
    </row>
    <row r="224" spans="2:3" ht="12.75" customHeight="1" x14ac:dyDescent="0.2">
      <c r="B224" s="10"/>
      <c r="C224" s="10"/>
    </row>
    <row r="225" spans="2:3" ht="12.75" customHeight="1" x14ac:dyDescent="0.2">
      <c r="B225" s="10"/>
      <c r="C225" s="10"/>
    </row>
    <row r="226" spans="2:3" ht="12.75" customHeight="1" x14ac:dyDescent="0.2">
      <c r="B226" s="10"/>
      <c r="C226" s="10"/>
    </row>
    <row r="227" spans="2:3" ht="12.75" customHeight="1" x14ac:dyDescent="0.2">
      <c r="B227" s="10"/>
      <c r="C227" s="10"/>
    </row>
    <row r="228" spans="2:3" ht="12.75" customHeight="1" x14ac:dyDescent="0.2">
      <c r="B228" s="10"/>
      <c r="C228" s="10"/>
    </row>
    <row r="229" spans="2:3" ht="12.75" customHeight="1" x14ac:dyDescent="0.2">
      <c r="B229" s="10"/>
      <c r="C229" s="10"/>
    </row>
    <row r="230" spans="2:3" ht="12.75" customHeight="1" x14ac:dyDescent="0.2">
      <c r="B230" s="10"/>
      <c r="C230" s="10"/>
    </row>
    <row r="231" spans="2:3" ht="12.75" customHeight="1" x14ac:dyDescent="0.2">
      <c r="B231" s="10"/>
      <c r="C231" s="10"/>
    </row>
    <row r="232" spans="2:3" ht="12.75" customHeight="1" x14ac:dyDescent="0.2">
      <c r="B232" s="10"/>
      <c r="C232" s="10"/>
    </row>
    <row r="233" spans="2:3" ht="12.75" customHeight="1" x14ac:dyDescent="0.2">
      <c r="B233" s="10"/>
      <c r="C233" s="10"/>
    </row>
    <row r="234" spans="2:3" ht="12.75" customHeight="1" x14ac:dyDescent="0.2">
      <c r="B234" s="10"/>
      <c r="C234" s="10"/>
    </row>
    <row r="235" spans="2:3" ht="12.75" customHeight="1" x14ac:dyDescent="0.2">
      <c r="B235" s="10"/>
      <c r="C235" s="10"/>
    </row>
    <row r="236" spans="2:3" ht="12.75" customHeight="1" x14ac:dyDescent="0.2">
      <c r="B236" s="10"/>
      <c r="C236" s="10"/>
    </row>
    <row r="237" spans="2:3" ht="12.75" customHeight="1" x14ac:dyDescent="0.2">
      <c r="B237" s="10"/>
      <c r="C237" s="10"/>
    </row>
    <row r="238" spans="2:3" ht="12.75" customHeight="1" x14ac:dyDescent="0.2">
      <c r="B238" s="10"/>
      <c r="C238" s="10"/>
    </row>
    <row r="239" spans="2:3" ht="12.75" customHeight="1" x14ac:dyDescent="0.2">
      <c r="B239" s="10"/>
      <c r="C239" s="10"/>
    </row>
    <row r="240" spans="2:3" ht="12.75" customHeight="1" x14ac:dyDescent="0.2">
      <c r="B240" s="10"/>
      <c r="C240" s="10"/>
    </row>
    <row r="241" spans="2:3" ht="12.75" customHeight="1" x14ac:dyDescent="0.2">
      <c r="B241" s="10"/>
      <c r="C241" s="10"/>
    </row>
    <row r="242" spans="2:3" ht="12.75" customHeight="1" x14ac:dyDescent="0.2">
      <c r="B242" s="10"/>
      <c r="C242" s="10"/>
    </row>
    <row r="243" spans="2:3" ht="12.75" customHeight="1" x14ac:dyDescent="0.2">
      <c r="B243" s="10"/>
      <c r="C243" s="10"/>
    </row>
    <row r="244" spans="2:3" ht="12.75" customHeight="1" x14ac:dyDescent="0.2">
      <c r="B244" s="10"/>
      <c r="C244" s="10"/>
    </row>
    <row r="245" spans="2:3" ht="12.75" customHeight="1" x14ac:dyDescent="0.2">
      <c r="B245" s="10"/>
      <c r="C245" s="10"/>
    </row>
    <row r="246" spans="2:3" ht="12.75" customHeight="1" x14ac:dyDescent="0.2">
      <c r="B246" s="10"/>
      <c r="C246" s="10"/>
    </row>
    <row r="247" spans="2:3" ht="12.75" customHeight="1" x14ac:dyDescent="0.2">
      <c r="B247" s="10"/>
      <c r="C247" s="10"/>
    </row>
    <row r="248" spans="2:3" ht="12.75" customHeight="1" x14ac:dyDescent="0.2">
      <c r="B248" s="10"/>
      <c r="C248" s="10"/>
    </row>
    <row r="249" spans="2:3" ht="12.75" customHeight="1" x14ac:dyDescent="0.2">
      <c r="B249" s="10"/>
      <c r="C249" s="10"/>
    </row>
    <row r="250" spans="2:3" ht="12.75" customHeight="1" x14ac:dyDescent="0.2">
      <c r="B250" s="10"/>
      <c r="C250" s="10"/>
    </row>
    <row r="251" spans="2:3" ht="12.75" customHeight="1" x14ac:dyDescent="0.2">
      <c r="B251" s="10"/>
      <c r="C251" s="10"/>
    </row>
    <row r="252" spans="2:3" ht="12.75" customHeight="1" x14ac:dyDescent="0.2">
      <c r="B252" s="10"/>
      <c r="C252" s="10"/>
    </row>
    <row r="253" spans="2:3" ht="12.75" customHeight="1" x14ac:dyDescent="0.2">
      <c r="B253" s="10"/>
      <c r="C253" s="10"/>
    </row>
    <row r="254" spans="2:3" ht="12.75" customHeight="1" x14ac:dyDescent="0.2">
      <c r="B254" s="10"/>
      <c r="C254" s="10"/>
    </row>
    <row r="255" spans="2:3" ht="12.75" customHeight="1" x14ac:dyDescent="0.2">
      <c r="B255" s="10"/>
      <c r="C255" s="10"/>
    </row>
    <row r="256" spans="2:3" ht="12.75" customHeight="1" x14ac:dyDescent="0.2">
      <c r="B256" s="10"/>
      <c r="C256" s="10"/>
    </row>
    <row r="257" spans="2:3" ht="12.75" customHeight="1" x14ac:dyDescent="0.2">
      <c r="B257" s="10"/>
      <c r="C257" s="10"/>
    </row>
    <row r="258" spans="2:3" ht="12.75" customHeight="1" x14ac:dyDescent="0.2">
      <c r="B258" s="10"/>
      <c r="C258" s="10"/>
    </row>
    <row r="259" spans="2:3" ht="12.75" customHeight="1" x14ac:dyDescent="0.2">
      <c r="B259" s="10"/>
      <c r="C259" s="10"/>
    </row>
    <row r="260" spans="2:3" ht="12.75" customHeight="1" x14ac:dyDescent="0.2">
      <c r="B260" s="10"/>
      <c r="C260" s="10"/>
    </row>
    <row r="261" spans="2:3" ht="12.75" customHeight="1" x14ac:dyDescent="0.2">
      <c r="B261" s="10"/>
      <c r="C261" s="10"/>
    </row>
    <row r="262" spans="2:3" ht="12.75" customHeight="1" x14ac:dyDescent="0.2">
      <c r="B262" s="10"/>
      <c r="C262" s="10"/>
    </row>
    <row r="263" spans="2:3" ht="12.75" customHeight="1" x14ac:dyDescent="0.2">
      <c r="B263" s="10"/>
      <c r="C263" s="10"/>
    </row>
    <row r="264" spans="2:3" ht="12.75" customHeight="1" x14ac:dyDescent="0.2">
      <c r="B264" s="10"/>
      <c r="C264" s="10"/>
    </row>
    <row r="265" spans="2:3" ht="12.75" customHeight="1" x14ac:dyDescent="0.2">
      <c r="B265" s="10"/>
      <c r="C265" s="10"/>
    </row>
    <row r="266" spans="2:3" ht="12.75" customHeight="1" x14ac:dyDescent="0.2">
      <c r="B266" s="10"/>
      <c r="C266" s="10"/>
    </row>
    <row r="267" spans="2:3" ht="12.75" customHeight="1" x14ac:dyDescent="0.2">
      <c r="B267" s="10"/>
      <c r="C267" s="10"/>
    </row>
    <row r="268" spans="2:3" ht="12.75" customHeight="1" x14ac:dyDescent="0.2">
      <c r="B268" s="10"/>
      <c r="C268" s="10"/>
    </row>
    <row r="269" spans="2:3" ht="12.75" customHeight="1" x14ac:dyDescent="0.2">
      <c r="B269" s="10"/>
      <c r="C269" s="10"/>
    </row>
    <row r="270" spans="2:3" ht="12.75" customHeight="1" x14ac:dyDescent="0.2">
      <c r="B270" s="10"/>
      <c r="C270" s="10"/>
    </row>
    <row r="271" spans="2:3" ht="12.75" customHeight="1" x14ac:dyDescent="0.2">
      <c r="B271" s="10"/>
      <c r="C271" s="10"/>
    </row>
    <row r="272" spans="2:3" ht="12.75" customHeight="1" x14ac:dyDescent="0.2">
      <c r="B272" s="10"/>
      <c r="C272" s="10"/>
    </row>
    <row r="273" spans="2:3" ht="12.75" customHeight="1" x14ac:dyDescent="0.2">
      <c r="B273" s="10"/>
      <c r="C273" s="10"/>
    </row>
    <row r="274" spans="2:3" ht="12.75" customHeight="1" x14ac:dyDescent="0.2">
      <c r="B274" s="10"/>
      <c r="C274" s="10"/>
    </row>
    <row r="275" spans="2:3" ht="12.75" customHeight="1" x14ac:dyDescent="0.2">
      <c r="B275" s="10"/>
      <c r="C275" s="10"/>
    </row>
    <row r="276" spans="2:3" ht="12.75" customHeight="1" x14ac:dyDescent="0.2">
      <c r="B276" s="10"/>
      <c r="C276" s="10"/>
    </row>
    <row r="277" spans="2:3" ht="12.75" customHeight="1" x14ac:dyDescent="0.2">
      <c r="B277" s="10"/>
      <c r="C277" s="10"/>
    </row>
    <row r="278" spans="2:3" ht="12.75" customHeight="1" x14ac:dyDescent="0.2">
      <c r="B278" s="10"/>
      <c r="C278" s="10"/>
    </row>
    <row r="279" spans="2:3" ht="12.75" customHeight="1" x14ac:dyDescent="0.2">
      <c r="B279" s="10"/>
      <c r="C279" s="10"/>
    </row>
    <row r="280" spans="2:3" ht="12.75" customHeight="1" x14ac:dyDescent="0.2">
      <c r="B280" s="10"/>
      <c r="C280" s="10"/>
    </row>
    <row r="281" spans="2:3" ht="12.75" customHeight="1" x14ac:dyDescent="0.2">
      <c r="B281" s="10"/>
      <c r="C281" s="10"/>
    </row>
    <row r="282" spans="2:3" ht="12.75" customHeight="1" x14ac:dyDescent="0.2">
      <c r="B282" s="10"/>
      <c r="C282" s="10"/>
    </row>
    <row r="283" spans="2:3" ht="12.75" customHeight="1" x14ac:dyDescent="0.2">
      <c r="B283" s="10"/>
      <c r="C283" s="10"/>
    </row>
    <row r="284" spans="2:3" ht="12.75" customHeight="1" x14ac:dyDescent="0.2">
      <c r="B284" s="10"/>
      <c r="C284" s="10"/>
    </row>
    <row r="285" spans="2:3" ht="12.75" customHeight="1" x14ac:dyDescent="0.2">
      <c r="B285" s="10"/>
      <c r="C285" s="10"/>
    </row>
    <row r="286" spans="2:3" ht="12.75" customHeight="1" x14ac:dyDescent="0.2">
      <c r="B286" s="10"/>
      <c r="C286" s="10"/>
    </row>
    <row r="287" spans="2:3" ht="12.75" customHeight="1" x14ac:dyDescent="0.2">
      <c r="B287" s="10"/>
      <c r="C287" s="10"/>
    </row>
    <row r="288" spans="2:3" ht="12.75" customHeight="1" x14ac:dyDescent="0.2">
      <c r="B288" s="10"/>
      <c r="C288" s="10"/>
    </row>
    <row r="289" spans="2:3" ht="12.75" customHeight="1" x14ac:dyDescent="0.2">
      <c r="B289" s="10"/>
      <c r="C289" s="10"/>
    </row>
    <row r="290" spans="2:3" ht="12.75" customHeight="1" x14ac:dyDescent="0.2">
      <c r="B290" s="10"/>
      <c r="C290" s="10"/>
    </row>
    <row r="291" spans="2:3" ht="12.75" customHeight="1" x14ac:dyDescent="0.2">
      <c r="B291" s="10"/>
      <c r="C291" s="10"/>
    </row>
    <row r="292" spans="2:3" ht="12.75" customHeight="1" x14ac:dyDescent="0.2">
      <c r="B292" s="10"/>
      <c r="C292" s="10"/>
    </row>
    <row r="293" spans="2:3" ht="12.75" customHeight="1" x14ac:dyDescent="0.2">
      <c r="B293" s="10"/>
      <c r="C293" s="10"/>
    </row>
    <row r="294" spans="2:3" ht="12.75" customHeight="1" x14ac:dyDescent="0.2">
      <c r="B294" s="10"/>
      <c r="C294" s="10"/>
    </row>
    <row r="295" spans="2:3" ht="12.75" customHeight="1" x14ac:dyDescent="0.2">
      <c r="B295" s="10"/>
      <c r="C295" s="10"/>
    </row>
    <row r="296" spans="2:3" ht="12.75" customHeight="1" x14ac:dyDescent="0.2">
      <c r="B296" s="10"/>
      <c r="C296" s="10"/>
    </row>
    <row r="297" spans="2:3" ht="12.75" customHeight="1" x14ac:dyDescent="0.2">
      <c r="B297" s="10"/>
      <c r="C297" s="10"/>
    </row>
    <row r="298" spans="2:3" ht="12.75" customHeight="1" x14ac:dyDescent="0.2">
      <c r="B298" s="10"/>
      <c r="C298" s="10"/>
    </row>
    <row r="299" spans="2:3" ht="12.75" customHeight="1" x14ac:dyDescent="0.2">
      <c r="B299" s="10"/>
      <c r="C299" s="10"/>
    </row>
    <row r="300" spans="2:3" ht="12.75" customHeight="1" x14ac:dyDescent="0.2">
      <c r="B300" s="10"/>
      <c r="C300" s="10"/>
    </row>
    <row r="301" spans="2:3" ht="12.75" customHeight="1" x14ac:dyDescent="0.2">
      <c r="B301" s="10"/>
      <c r="C301" s="10"/>
    </row>
    <row r="302" spans="2:3" ht="12.75" customHeight="1" x14ac:dyDescent="0.2">
      <c r="B302" s="10"/>
      <c r="C302" s="10"/>
    </row>
    <row r="303" spans="2:3" ht="12.75" customHeight="1" x14ac:dyDescent="0.2">
      <c r="B303" s="10"/>
      <c r="C303" s="10"/>
    </row>
    <row r="304" spans="2:3" ht="12.75" customHeight="1" x14ac:dyDescent="0.2">
      <c r="B304" s="10"/>
      <c r="C304" s="10"/>
    </row>
    <row r="305" spans="2:3" ht="12.75" customHeight="1" x14ac:dyDescent="0.2">
      <c r="B305" s="10"/>
      <c r="C305" s="10"/>
    </row>
    <row r="306" spans="2:3" ht="12.75" customHeight="1" x14ac:dyDescent="0.2">
      <c r="B306" s="10"/>
      <c r="C306" s="10"/>
    </row>
    <row r="307" spans="2:3" ht="12.75" customHeight="1" x14ac:dyDescent="0.2">
      <c r="B307" s="10"/>
      <c r="C307" s="10"/>
    </row>
    <row r="308" spans="2:3" ht="12.75" customHeight="1" x14ac:dyDescent="0.2">
      <c r="B308" s="10"/>
      <c r="C308" s="10"/>
    </row>
    <row r="309" spans="2:3" ht="12.75" customHeight="1" x14ac:dyDescent="0.2">
      <c r="B309" s="10"/>
      <c r="C309" s="10"/>
    </row>
    <row r="310" spans="2:3" ht="12.75" customHeight="1" x14ac:dyDescent="0.2">
      <c r="B310" s="10"/>
      <c r="C310" s="10"/>
    </row>
    <row r="311" spans="2:3" ht="12.75" customHeight="1" x14ac:dyDescent="0.2">
      <c r="B311" s="10"/>
      <c r="C311" s="10"/>
    </row>
    <row r="312" spans="2:3" ht="12.75" customHeight="1" x14ac:dyDescent="0.2">
      <c r="B312" s="10"/>
      <c r="C312" s="10"/>
    </row>
    <row r="313" spans="2:3" ht="12.75" customHeight="1" x14ac:dyDescent="0.2">
      <c r="B313" s="10"/>
      <c r="C313" s="10"/>
    </row>
    <row r="314" spans="2:3" ht="12.75" customHeight="1" x14ac:dyDescent="0.2">
      <c r="B314" s="10"/>
      <c r="C314" s="10"/>
    </row>
    <row r="315" spans="2:3" ht="12.75" customHeight="1" x14ac:dyDescent="0.2">
      <c r="B315" s="10"/>
      <c r="C315" s="10"/>
    </row>
    <row r="316" spans="2:3" ht="12.75" customHeight="1" x14ac:dyDescent="0.2">
      <c r="B316" s="10"/>
      <c r="C316" s="10"/>
    </row>
    <row r="317" spans="2:3" ht="12.75" customHeight="1" x14ac:dyDescent="0.2">
      <c r="B317" s="10"/>
      <c r="C317" s="10"/>
    </row>
    <row r="318" spans="2:3" ht="12.75" customHeight="1" x14ac:dyDescent="0.2">
      <c r="B318" s="10"/>
      <c r="C318" s="10"/>
    </row>
    <row r="319" spans="2:3" ht="12.75" customHeight="1" x14ac:dyDescent="0.2">
      <c r="B319" s="10"/>
      <c r="C319" s="10"/>
    </row>
    <row r="320" spans="2:3" ht="12.75" customHeight="1" x14ac:dyDescent="0.2">
      <c r="B320" s="10"/>
      <c r="C320" s="10"/>
    </row>
    <row r="321" spans="2:3" ht="12.75" customHeight="1" x14ac:dyDescent="0.2">
      <c r="B321" s="10"/>
      <c r="C321" s="10"/>
    </row>
    <row r="322" spans="2:3" ht="12.75" customHeight="1" x14ac:dyDescent="0.2">
      <c r="B322" s="10"/>
      <c r="C322" s="10"/>
    </row>
    <row r="323" spans="2:3" ht="12.75" customHeight="1" x14ac:dyDescent="0.2">
      <c r="B323" s="10"/>
      <c r="C323" s="10"/>
    </row>
    <row r="324" spans="2:3" ht="12.75" customHeight="1" x14ac:dyDescent="0.2">
      <c r="B324" s="10"/>
      <c r="C324" s="10"/>
    </row>
    <row r="325" spans="2:3" ht="12.75" customHeight="1" x14ac:dyDescent="0.2">
      <c r="B325" s="10"/>
      <c r="C325" s="10"/>
    </row>
    <row r="326" spans="2:3" ht="12.75" customHeight="1" x14ac:dyDescent="0.2">
      <c r="B326" s="10"/>
      <c r="C326" s="10"/>
    </row>
    <row r="327" spans="2:3" ht="12.75" customHeight="1" x14ac:dyDescent="0.2">
      <c r="B327" s="10"/>
      <c r="C327" s="10"/>
    </row>
    <row r="328" spans="2:3" ht="12.75" customHeight="1" x14ac:dyDescent="0.2">
      <c r="B328" s="10"/>
      <c r="C328" s="10"/>
    </row>
    <row r="329" spans="2:3" ht="12.75" customHeight="1" x14ac:dyDescent="0.2">
      <c r="B329" s="10"/>
      <c r="C329" s="10"/>
    </row>
    <row r="330" spans="2:3" ht="12.75" customHeight="1" x14ac:dyDescent="0.2">
      <c r="B330" s="10"/>
      <c r="C330" s="10"/>
    </row>
    <row r="331" spans="2:3" ht="12.75" customHeight="1" x14ac:dyDescent="0.2">
      <c r="B331" s="10"/>
      <c r="C331" s="10"/>
    </row>
    <row r="332" spans="2:3" ht="12.75" customHeight="1" x14ac:dyDescent="0.2">
      <c r="B332" s="10"/>
      <c r="C332" s="10"/>
    </row>
    <row r="333" spans="2:3" ht="12.75" customHeight="1" x14ac:dyDescent="0.2">
      <c r="B333" s="10"/>
      <c r="C333" s="10"/>
    </row>
    <row r="334" spans="2:3" ht="12.75" customHeight="1" x14ac:dyDescent="0.2">
      <c r="B334" s="10"/>
      <c r="C334" s="10"/>
    </row>
    <row r="335" spans="2:3" ht="12.75" customHeight="1" x14ac:dyDescent="0.2">
      <c r="B335" s="10"/>
      <c r="C335" s="10"/>
    </row>
    <row r="336" spans="2:3" ht="12.75" customHeight="1" x14ac:dyDescent="0.2">
      <c r="B336" s="10"/>
      <c r="C336" s="10"/>
    </row>
    <row r="337" spans="2:3" ht="12.75" customHeight="1" x14ac:dyDescent="0.2">
      <c r="B337" s="10"/>
      <c r="C337" s="10"/>
    </row>
    <row r="338" spans="2:3" ht="12.75" customHeight="1" x14ac:dyDescent="0.2">
      <c r="B338" s="10"/>
      <c r="C338" s="10"/>
    </row>
    <row r="339" spans="2:3" ht="12.75" customHeight="1" x14ac:dyDescent="0.2">
      <c r="B339" s="10"/>
      <c r="C339" s="10"/>
    </row>
    <row r="340" spans="2:3" ht="12.75" customHeight="1" x14ac:dyDescent="0.2">
      <c r="B340" s="10"/>
      <c r="C340" s="10"/>
    </row>
    <row r="341" spans="2:3" ht="12.75" customHeight="1" x14ac:dyDescent="0.2">
      <c r="B341" s="10"/>
      <c r="C341" s="10"/>
    </row>
    <row r="342" spans="2:3" ht="12.75" customHeight="1" x14ac:dyDescent="0.2">
      <c r="B342" s="10"/>
      <c r="C342" s="10"/>
    </row>
    <row r="343" spans="2:3" ht="12.75" customHeight="1" x14ac:dyDescent="0.2">
      <c r="B343" s="10"/>
      <c r="C343" s="10"/>
    </row>
    <row r="344" spans="2:3" ht="12.75" customHeight="1" x14ac:dyDescent="0.2">
      <c r="B344" s="10"/>
      <c r="C344" s="10"/>
    </row>
    <row r="345" spans="2:3" ht="12.75" customHeight="1" x14ac:dyDescent="0.2">
      <c r="B345" s="10"/>
      <c r="C345" s="10"/>
    </row>
    <row r="346" spans="2:3" ht="12.75" customHeight="1" x14ac:dyDescent="0.2">
      <c r="B346" s="10"/>
      <c r="C346" s="10"/>
    </row>
    <row r="347" spans="2:3" ht="12.75" customHeight="1" x14ac:dyDescent="0.2">
      <c r="B347" s="10"/>
      <c r="C347" s="10"/>
    </row>
    <row r="348" spans="2:3" ht="12.75" customHeight="1" x14ac:dyDescent="0.2">
      <c r="B348" s="10"/>
      <c r="C348" s="10"/>
    </row>
    <row r="349" spans="2:3" ht="12.75" customHeight="1" x14ac:dyDescent="0.2">
      <c r="B349" s="10"/>
      <c r="C349" s="10"/>
    </row>
    <row r="350" spans="2:3" ht="12.75" customHeight="1" x14ac:dyDescent="0.2">
      <c r="B350" s="10"/>
      <c r="C350" s="10"/>
    </row>
    <row r="351" spans="2:3" ht="12.75" customHeight="1" x14ac:dyDescent="0.2">
      <c r="B351" s="10"/>
      <c r="C351" s="10"/>
    </row>
    <row r="352" spans="2:3" ht="12.75" customHeight="1" x14ac:dyDescent="0.2">
      <c r="B352" s="10"/>
      <c r="C352" s="10"/>
    </row>
    <row r="353" spans="2:3" ht="12.75" customHeight="1" x14ac:dyDescent="0.2">
      <c r="B353" s="10"/>
      <c r="C353" s="10"/>
    </row>
    <row r="354" spans="2:3" ht="12.75" customHeight="1" x14ac:dyDescent="0.2">
      <c r="B354" s="10"/>
      <c r="C354" s="10"/>
    </row>
    <row r="355" spans="2:3" ht="12.75" customHeight="1" x14ac:dyDescent="0.2">
      <c r="B355" s="10"/>
      <c r="C355" s="10"/>
    </row>
    <row r="356" spans="2:3" ht="12.75" customHeight="1" x14ac:dyDescent="0.2">
      <c r="B356" s="10"/>
      <c r="C356" s="10"/>
    </row>
    <row r="357" spans="2:3" ht="12.75" customHeight="1" x14ac:dyDescent="0.2">
      <c r="B357" s="10"/>
      <c r="C357" s="10"/>
    </row>
    <row r="358" spans="2:3" ht="12.75" customHeight="1" x14ac:dyDescent="0.2">
      <c r="B358" s="10"/>
      <c r="C358" s="10"/>
    </row>
    <row r="359" spans="2:3" ht="12.75" customHeight="1" x14ac:dyDescent="0.2">
      <c r="B359" s="10"/>
      <c r="C359" s="10"/>
    </row>
    <row r="360" spans="2:3" ht="12.75" customHeight="1" x14ac:dyDescent="0.2">
      <c r="B360" s="10"/>
      <c r="C360" s="10"/>
    </row>
    <row r="361" spans="2:3" ht="12.75" customHeight="1" x14ac:dyDescent="0.2">
      <c r="B361" s="10"/>
      <c r="C361" s="10"/>
    </row>
    <row r="362" spans="2:3" ht="12.75" customHeight="1" x14ac:dyDescent="0.2">
      <c r="B362" s="10"/>
      <c r="C362" s="10"/>
    </row>
    <row r="363" spans="2:3" ht="12.75" customHeight="1" x14ac:dyDescent="0.2">
      <c r="B363" s="10"/>
      <c r="C363" s="10"/>
    </row>
    <row r="364" spans="2:3" ht="12.75" customHeight="1" x14ac:dyDescent="0.2">
      <c r="B364" s="10"/>
      <c r="C364" s="10"/>
    </row>
    <row r="365" spans="2:3" ht="12.75" customHeight="1" x14ac:dyDescent="0.2">
      <c r="B365" s="10"/>
      <c r="C365" s="10"/>
    </row>
    <row r="366" spans="2:3" ht="12.75" customHeight="1" x14ac:dyDescent="0.2">
      <c r="B366" s="10"/>
      <c r="C366" s="10"/>
    </row>
    <row r="367" spans="2:3" ht="12.75" customHeight="1" x14ac:dyDescent="0.2">
      <c r="B367" s="10"/>
      <c r="C367" s="10"/>
    </row>
    <row r="368" spans="2:3" ht="12.75" customHeight="1" x14ac:dyDescent="0.2">
      <c r="B368" s="10"/>
      <c r="C368" s="10"/>
    </row>
    <row r="369" spans="2:3" ht="12.75" customHeight="1" x14ac:dyDescent="0.2">
      <c r="B369" s="10"/>
      <c r="C369" s="10"/>
    </row>
    <row r="370" spans="2:3" ht="12.75" customHeight="1" x14ac:dyDescent="0.2">
      <c r="B370" s="10"/>
      <c r="C370" s="10"/>
    </row>
    <row r="371" spans="2:3" ht="12.75" customHeight="1" x14ac:dyDescent="0.2">
      <c r="B371" s="10"/>
      <c r="C371" s="10"/>
    </row>
    <row r="372" spans="2:3" ht="12.75" customHeight="1" x14ac:dyDescent="0.2">
      <c r="B372" s="10"/>
      <c r="C372" s="10"/>
    </row>
    <row r="373" spans="2:3" ht="12.75" customHeight="1" x14ac:dyDescent="0.2">
      <c r="B373" s="10"/>
      <c r="C373" s="10"/>
    </row>
    <row r="374" spans="2:3" ht="12.75" customHeight="1" x14ac:dyDescent="0.2">
      <c r="B374" s="10"/>
      <c r="C374" s="10"/>
    </row>
    <row r="375" spans="2:3" ht="12.75" customHeight="1" x14ac:dyDescent="0.2">
      <c r="B375" s="10"/>
      <c r="C375" s="10"/>
    </row>
    <row r="376" spans="2:3" ht="12.75" customHeight="1" x14ac:dyDescent="0.2">
      <c r="B376" s="10"/>
      <c r="C376" s="10"/>
    </row>
    <row r="377" spans="2:3" ht="12.75" customHeight="1" x14ac:dyDescent="0.2">
      <c r="B377" s="10"/>
      <c r="C377" s="10"/>
    </row>
    <row r="378" spans="2:3" ht="12.75" customHeight="1" x14ac:dyDescent="0.2">
      <c r="B378" s="10"/>
      <c r="C378" s="10"/>
    </row>
    <row r="379" spans="2:3" ht="12.75" customHeight="1" x14ac:dyDescent="0.2">
      <c r="B379" s="10"/>
      <c r="C379" s="10"/>
    </row>
    <row r="380" spans="2:3" ht="12.75" customHeight="1" x14ac:dyDescent="0.2">
      <c r="B380" s="10"/>
      <c r="C380" s="10"/>
    </row>
    <row r="381" spans="2:3" ht="12.75" customHeight="1" x14ac:dyDescent="0.2">
      <c r="B381" s="10"/>
      <c r="C381" s="10"/>
    </row>
    <row r="382" spans="2:3" ht="12.75" customHeight="1" x14ac:dyDescent="0.2">
      <c r="B382" s="10"/>
      <c r="C382" s="10"/>
    </row>
    <row r="383" spans="2:3" ht="12.75" customHeight="1" x14ac:dyDescent="0.2">
      <c r="B383" s="10"/>
      <c r="C383" s="10"/>
    </row>
    <row r="384" spans="2:3" ht="12.75" customHeight="1" x14ac:dyDescent="0.2">
      <c r="B384" s="10"/>
      <c r="C384" s="10"/>
    </row>
    <row r="385" spans="2:3" ht="12.75" customHeight="1" x14ac:dyDescent="0.2">
      <c r="B385" s="10"/>
      <c r="C385" s="10"/>
    </row>
    <row r="386" spans="2:3" ht="12.75" customHeight="1" x14ac:dyDescent="0.2">
      <c r="B386" s="10"/>
      <c r="C386" s="10"/>
    </row>
    <row r="387" spans="2:3" ht="12.75" customHeight="1" x14ac:dyDescent="0.2">
      <c r="B387" s="10"/>
      <c r="C387" s="10"/>
    </row>
    <row r="388" spans="2:3" ht="12.75" customHeight="1" x14ac:dyDescent="0.2">
      <c r="B388" s="10"/>
      <c r="C388" s="10"/>
    </row>
    <row r="389" spans="2:3" ht="12.75" customHeight="1" x14ac:dyDescent="0.2">
      <c r="B389" s="10"/>
      <c r="C389" s="10"/>
    </row>
    <row r="390" spans="2:3" ht="12.75" customHeight="1" x14ac:dyDescent="0.2">
      <c r="B390" s="10"/>
      <c r="C390" s="10"/>
    </row>
    <row r="391" spans="2:3" ht="12.75" customHeight="1" x14ac:dyDescent="0.2">
      <c r="B391" s="10"/>
      <c r="C391" s="10"/>
    </row>
    <row r="392" spans="2:3" ht="12.75" customHeight="1" x14ac:dyDescent="0.2">
      <c r="B392" s="10"/>
      <c r="C392" s="10"/>
    </row>
    <row r="393" spans="2:3" ht="12.75" customHeight="1" x14ac:dyDescent="0.2">
      <c r="B393" s="10"/>
      <c r="C393" s="10"/>
    </row>
    <row r="394" spans="2:3" ht="12.75" customHeight="1" x14ac:dyDescent="0.2">
      <c r="B394" s="10"/>
      <c r="C394" s="10"/>
    </row>
    <row r="395" spans="2:3" ht="12.75" customHeight="1" x14ac:dyDescent="0.2">
      <c r="B395" s="10"/>
      <c r="C395" s="10"/>
    </row>
    <row r="396" spans="2:3" ht="12.75" customHeight="1" x14ac:dyDescent="0.2">
      <c r="B396" s="10"/>
      <c r="C396" s="10"/>
    </row>
    <row r="397" spans="2:3" ht="12.75" customHeight="1" x14ac:dyDescent="0.2">
      <c r="B397" s="10"/>
      <c r="C397" s="10"/>
    </row>
    <row r="398" spans="2:3" ht="12.75" customHeight="1" x14ac:dyDescent="0.2">
      <c r="B398" s="10"/>
      <c r="C398" s="10"/>
    </row>
    <row r="399" spans="2:3" ht="12.75" customHeight="1" x14ac:dyDescent="0.2">
      <c r="B399" s="10"/>
      <c r="C399" s="10"/>
    </row>
    <row r="400" spans="2:3" ht="12.75" customHeight="1" x14ac:dyDescent="0.2">
      <c r="B400" s="10"/>
      <c r="C400" s="10"/>
    </row>
    <row r="401" spans="2:3" ht="12.75" customHeight="1" x14ac:dyDescent="0.2">
      <c r="B401" s="10"/>
      <c r="C401" s="10"/>
    </row>
    <row r="402" spans="2:3" ht="12.75" customHeight="1" x14ac:dyDescent="0.2">
      <c r="B402" s="10"/>
      <c r="C402" s="10"/>
    </row>
    <row r="403" spans="2:3" ht="12.75" customHeight="1" x14ac:dyDescent="0.2">
      <c r="B403" s="10"/>
      <c r="C403" s="10"/>
    </row>
    <row r="404" spans="2:3" ht="12.75" customHeight="1" x14ac:dyDescent="0.2">
      <c r="B404" s="10"/>
      <c r="C404" s="10"/>
    </row>
    <row r="405" spans="2:3" ht="12.75" customHeight="1" x14ac:dyDescent="0.2">
      <c r="B405" s="10"/>
      <c r="C405" s="10"/>
    </row>
    <row r="406" spans="2:3" ht="12.75" customHeight="1" x14ac:dyDescent="0.2">
      <c r="B406" s="10"/>
      <c r="C406" s="10"/>
    </row>
    <row r="407" spans="2:3" ht="12.75" customHeight="1" x14ac:dyDescent="0.2">
      <c r="B407" s="10"/>
      <c r="C407" s="10"/>
    </row>
    <row r="408" spans="2:3" ht="12.75" customHeight="1" x14ac:dyDescent="0.2">
      <c r="B408" s="10"/>
      <c r="C408" s="10"/>
    </row>
    <row r="409" spans="2:3" ht="12.75" customHeight="1" x14ac:dyDescent="0.2">
      <c r="B409" s="10"/>
      <c r="C409" s="10"/>
    </row>
    <row r="410" spans="2:3" ht="12.75" customHeight="1" x14ac:dyDescent="0.2">
      <c r="B410" s="10"/>
      <c r="C410" s="10"/>
    </row>
    <row r="411" spans="2:3" ht="12.75" customHeight="1" x14ac:dyDescent="0.2">
      <c r="B411" s="10"/>
      <c r="C411" s="10"/>
    </row>
    <row r="412" spans="2:3" ht="12.75" customHeight="1" x14ac:dyDescent="0.2">
      <c r="B412" s="10"/>
      <c r="C412" s="10"/>
    </row>
    <row r="413" spans="2:3" ht="12.75" customHeight="1" x14ac:dyDescent="0.2">
      <c r="B413" s="10"/>
      <c r="C413" s="10"/>
    </row>
    <row r="414" spans="2:3" ht="12.75" customHeight="1" x14ac:dyDescent="0.2">
      <c r="B414" s="10"/>
      <c r="C414" s="10"/>
    </row>
    <row r="415" spans="2:3" ht="12.75" customHeight="1" x14ac:dyDescent="0.2">
      <c r="B415" s="10"/>
      <c r="C415" s="10"/>
    </row>
    <row r="416" spans="2:3" ht="12.75" customHeight="1" x14ac:dyDescent="0.2">
      <c r="B416" s="10"/>
      <c r="C416" s="10"/>
    </row>
    <row r="417" spans="2:3" ht="12.75" customHeight="1" x14ac:dyDescent="0.2">
      <c r="B417" s="10"/>
      <c r="C417" s="10"/>
    </row>
    <row r="418" spans="2:3" ht="12.75" customHeight="1" x14ac:dyDescent="0.2">
      <c r="B418" s="10"/>
      <c r="C418" s="10"/>
    </row>
    <row r="419" spans="2:3" ht="12.75" customHeight="1" x14ac:dyDescent="0.2">
      <c r="B419" s="10"/>
      <c r="C419" s="10"/>
    </row>
    <row r="420" spans="2:3" ht="12.75" customHeight="1" x14ac:dyDescent="0.2">
      <c r="B420" s="10"/>
      <c r="C420" s="10"/>
    </row>
    <row r="421" spans="2:3" ht="12.75" customHeight="1" x14ac:dyDescent="0.2">
      <c r="B421" s="10"/>
      <c r="C421" s="10"/>
    </row>
    <row r="422" spans="2:3" ht="12.75" customHeight="1" x14ac:dyDescent="0.2">
      <c r="B422" s="10"/>
      <c r="C422" s="10"/>
    </row>
    <row r="423" spans="2:3" ht="12.75" customHeight="1" x14ac:dyDescent="0.2">
      <c r="B423" s="10"/>
      <c r="C423" s="10"/>
    </row>
    <row r="424" spans="2:3" ht="12.75" customHeight="1" x14ac:dyDescent="0.2">
      <c r="B424" s="10"/>
      <c r="C424" s="10"/>
    </row>
    <row r="425" spans="2:3" ht="12.75" customHeight="1" x14ac:dyDescent="0.2">
      <c r="B425" s="10"/>
      <c r="C425" s="10"/>
    </row>
    <row r="426" spans="2:3" ht="12.75" customHeight="1" x14ac:dyDescent="0.2">
      <c r="B426" s="10"/>
      <c r="C426" s="10"/>
    </row>
    <row r="427" spans="2:3" ht="12.75" customHeight="1" x14ac:dyDescent="0.2">
      <c r="B427" s="10"/>
      <c r="C427" s="10"/>
    </row>
    <row r="428" spans="2:3" ht="12.75" customHeight="1" x14ac:dyDescent="0.2">
      <c r="B428" s="10"/>
      <c r="C428" s="10"/>
    </row>
    <row r="429" spans="2:3" ht="12.75" customHeight="1" x14ac:dyDescent="0.2">
      <c r="B429" s="10"/>
      <c r="C429" s="10"/>
    </row>
    <row r="430" spans="2:3" ht="12.75" customHeight="1" x14ac:dyDescent="0.2">
      <c r="B430" s="10"/>
      <c r="C430" s="10"/>
    </row>
    <row r="431" spans="2:3" ht="12.75" customHeight="1" x14ac:dyDescent="0.2">
      <c r="B431" s="10"/>
      <c r="C431" s="10"/>
    </row>
    <row r="432" spans="2:3" ht="12.75" customHeight="1" x14ac:dyDescent="0.2">
      <c r="B432" s="10"/>
      <c r="C432" s="10"/>
    </row>
    <row r="433" spans="2:3" ht="12.75" customHeight="1" x14ac:dyDescent="0.2">
      <c r="B433" s="10"/>
      <c r="C433" s="10"/>
    </row>
    <row r="434" spans="2:3" ht="12.75" customHeight="1" x14ac:dyDescent="0.2">
      <c r="B434" s="10"/>
      <c r="C434" s="10"/>
    </row>
    <row r="435" spans="2:3" ht="12.75" customHeight="1" x14ac:dyDescent="0.2">
      <c r="B435" s="10"/>
      <c r="C435" s="10"/>
    </row>
    <row r="436" spans="2:3" ht="12.75" customHeight="1" x14ac:dyDescent="0.2">
      <c r="B436" s="10"/>
      <c r="C436" s="10"/>
    </row>
    <row r="437" spans="2:3" ht="12.75" customHeight="1" x14ac:dyDescent="0.2">
      <c r="B437" s="10"/>
      <c r="C437" s="10"/>
    </row>
    <row r="438" spans="2:3" ht="12.75" customHeight="1" x14ac:dyDescent="0.2">
      <c r="B438" s="10"/>
      <c r="C438" s="10"/>
    </row>
    <row r="439" spans="2:3" ht="12.75" customHeight="1" x14ac:dyDescent="0.2">
      <c r="B439" s="10"/>
      <c r="C439" s="10"/>
    </row>
    <row r="440" spans="2:3" ht="12.75" customHeight="1" x14ac:dyDescent="0.2">
      <c r="B440" s="10"/>
      <c r="C440" s="10"/>
    </row>
    <row r="441" spans="2:3" ht="12.75" customHeight="1" x14ac:dyDescent="0.2">
      <c r="B441" s="10"/>
      <c r="C441" s="10"/>
    </row>
    <row r="442" spans="2:3" ht="12.75" customHeight="1" x14ac:dyDescent="0.2">
      <c r="B442" s="10"/>
      <c r="C442" s="10"/>
    </row>
    <row r="443" spans="2:3" ht="12.75" customHeight="1" x14ac:dyDescent="0.2">
      <c r="B443" s="10"/>
      <c r="C443" s="10"/>
    </row>
    <row r="444" spans="2:3" ht="12.75" customHeight="1" x14ac:dyDescent="0.2">
      <c r="B444" s="10"/>
      <c r="C444" s="10"/>
    </row>
    <row r="445" spans="2:3" ht="12.75" customHeight="1" x14ac:dyDescent="0.2">
      <c r="B445" s="10"/>
      <c r="C445" s="10"/>
    </row>
    <row r="446" spans="2:3" ht="12.75" customHeight="1" x14ac:dyDescent="0.2">
      <c r="B446" s="10"/>
      <c r="C446" s="10"/>
    </row>
    <row r="447" spans="2:3" ht="12.75" customHeight="1" x14ac:dyDescent="0.2">
      <c r="B447" s="10"/>
      <c r="C447" s="10"/>
    </row>
    <row r="448" spans="2:3" ht="12.75" customHeight="1" x14ac:dyDescent="0.2">
      <c r="B448" s="10"/>
      <c r="C448" s="10"/>
    </row>
    <row r="449" spans="2:3" ht="12.75" customHeight="1" x14ac:dyDescent="0.2">
      <c r="B449" s="10"/>
      <c r="C449" s="10"/>
    </row>
    <row r="450" spans="2:3" ht="12.75" customHeight="1" x14ac:dyDescent="0.2">
      <c r="B450" s="10"/>
      <c r="C450" s="10"/>
    </row>
    <row r="451" spans="2:3" ht="12.75" customHeight="1" x14ac:dyDescent="0.2">
      <c r="B451" s="10"/>
      <c r="C451" s="10"/>
    </row>
    <row r="452" spans="2:3" ht="12.75" customHeight="1" x14ac:dyDescent="0.2">
      <c r="B452" s="10"/>
      <c r="C452" s="10"/>
    </row>
    <row r="453" spans="2:3" ht="12.75" customHeight="1" x14ac:dyDescent="0.2">
      <c r="B453" s="10"/>
      <c r="C453" s="10"/>
    </row>
    <row r="454" spans="2:3" ht="12.75" customHeight="1" x14ac:dyDescent="0.2">
      <c r="B454" s="10"/>
      <c r="C454" s="10"/>
    </row>
    <row r="455" spans="2:3" ht="12.75" customHeight="1" x14ac:dyDescent="0.2">
      <c r="B455" s="10"/>
      <c r="C455" s="10"/>
    </row>
    <row r="456" spans="2:3" ht="12.75" customHeight="1" x14ac:dyDescent="0.2">
      <c r="B456" s="10"/>
      <c r="C456" s="10"/>
    </row>
    <row r="457" spans="2:3" ht="12.75" customHeight="1" x14ac:dyDescent="0.2">
      <c r="B457" s="10"/>
      <c r="C457" s="10"/>
    </row>
    <row r="458" spans="2:3" ht="12.75" customHeight="1" x14ac:dyDescent="0.2">
      <c r="B458" s="10"/>
      <c r="C458" s="10"/>
    </row>
    <row r="459" spans="2:3" ht="12.75" customHeight="1" x14ac:dyDescent="0.2">
      <c r="B459" s="10"/>
      <c r="C459" s="10"/>
    </row>
    <row r="460" spans="2:3" ht="12.75" customHeight="1" x14ac:dyDescent="0.2">
      <c r="B460" s="10"/>
      <c r="C460" s="10"/>
    </row>
    <row r="461" spans="2:3" ht="12.75" customHeight="1" x14ac:dyDescent="0.2">
      <c r="B461" s="10"/>
      <c r="C461" s="10"/>
    </row>
    <row r="462" spans="2:3" ht="12.75" customHeight="1" x14ac:dyDescent="0.2">
      <c r="B462" s="10"/>
      <c r="C462" s="10"/>
    </row>
    <row r="463" spans="2:3" ht="12.75" customHeight="1" x14ac:dyDescent="0.2">
      <c r="B463" s="10"/>
      <c r="C463" s="10"/>
    </row>
    <row r="464" spans="2:3" ht="12.75" customHeight="1" x14ac:dyDescent="0.2">
      <c r="B464" s="10"/>
      <c r="C464" s="10"/>
    </row>
    <row r="465" spans="2:3" ht="12.75" customHeight="1" x14ac:dyDescent="0.2">
      <c r="B465" s="10"/>
      <c r="C465" s="10"/>
    </row>
    <row r="466" spans="2:3" ht="12.75" customHeight="1" x14ac:dyDescent="0.2">
      <c r="B466" s="10"/>
      <c r="C466" s="10"/>
    </row>
    <row r="467" spans="2:3" ht="12.75" customHeight="1" x14ac:dyDescent="0.2">
      <c r="B467" s="10"/>
      <c r="C467" s="10"/>
    </row>
    <row r="468" spans="2:3" ht="12.75" customHeight="1" x14ac:dyDescent="0.2">
      <c r="B468" s="10"/>
      <c r="C468" s="10"/>
    </row>
    <row r="469" spans="2:3" ht="12.75" customHeight="1" x14ac:dyDescent="0.2">
      <c r="B469" s="10"/>
      <c r="C469" s="10"/>
    </row>
    <row r="470" spans="2:3" ht="12.75" customHeight="1" x14ac:dyDescent="0.2">
      <c r="B470" s="10"/>
      <c r="C470" s="10"/>
    </row>
    <row r="471" spans="2:3" ht="12.75" customHeight="1" x14ac:dyDescent="0.2">
      <c r="B471" s="10"/>
      <c r="C471" s="10"/>
    </row>
    <row r="472" spans="2:3" ht="12.75" customHeight="1" x14ac:dyDescent="0.2">
      <c r="B472" s="10"/>
      <c r="C472" s="10"/>
    </row>
    <row r="473" spans="2:3" ht="12.75" customHeight="1" x14ac:dyDescent="0.2">
      <c r="B473" s="10"/>
      <c r="C473" s="10"/>
    </row>
    <row r="474" spans="2:3" ht="12.75" customHeight="1" x14ac:dyDescent="0.2">
      <c r="B474" s="10"/>
      <c r="C474" s="10"/>
    </row>
    <row r="475" spans="2:3" ht="12.75" customHeight="1" x14ac:dyDescent="0.2">
      <c r="B475" s="10"/>
      <c r="C475" s="10"/>
    </row>
    <row r="476" spans="2:3" ht="12.75" customHeight="1" x14ac:dyDescent="0.2">
      <c r="B476" s="10"/>
      <c r="C476" s="10"/>
    </row>
    <row r="477" spans="2:3" ht="12.75" customHeight="1" x14ac:dyDescent="0.2">
      <c r="B477" s="10"/>
      <c r="C477" s="10"/>
    </row>
    <row r="478" spans="2:3" ht="12.75" customHeight="1" x14ac:dyDescent="0.2">
      <c r="B478" s="10"/>
      <c r="C478" s="10"/>
    </row>
    <row r="479" spans="2:3" ht="12.75" customHeight="1" x14ac:dyDescent="0.2">
      <c r="B479" s="10"/>
      <c r="C479" s="10"/>
    </row>
    <row r="480" spans="2:3" ht="12.75" customHeight="1" x14ac:dyDescent="0.2">
      <c r="B480" s="10"/>
      <c r="C480" s="10"/>
    </row>
    <row r="481" spans="2:3" ht="12.75" customHeight="1" x14ac:dyDescent="0.2">
      <c r="B481" s="10"/>
      <c r="C481" s="10"/>
    </row>
    <row r="482" spans="2:3" ht="12.75" customHeight="1" x14ac:dyDescent="0.2">
      <c r="B482" s="10"/>
      <c r="C482" s="10"/>
    </row>
    <row r="483" spans="2:3" ht="12.75" customHeight="1" x14ac:dyDescent="0.2">
      <c r="B483" s="10"/>
      <c r="C483" s="10"/>
    </row>
    <row r="484" spans="2:3" ht="12.75" customHeight="1" x14ac:dyDescent="0.2">
      <c r="B484" s="10"/>
      <c r="C484" s="10"/>
    </row>
    <row r="485" spans="2:3" ht="12.75" customHeight="1" x14ac:dyDescent="0.2">
      <c r="B485" s="10"/>
      <c r="C485" s="10"/>
    </row>
    <row r="486" spans="2:3" ht="12.75" customHeight="1" x14ac:dyDescent="0.2">
      <c r="B486" s="10"/>
      <c r="C486" s="10"/>
    </row>
    <row r="487" spans="2:3" ht="12.75" customHeight="1" x14ac:dyDescent="0.2">
      <c r="B487" s="10"/>
      <c r="C487" s="10"/>
    </row>
    <row r="488" spans="2:3" ht="12.75" customHeight="1" x14ac:dyDescent="0.2">
      <c r="B488" s="10"/>
      <c r="C488" s="10"/>
    </row>
    <row r="489" spans="2:3" ht="12.75" customHeight="1" x14ac:dyDescent="0.2">
      <c r="B489" s="10"/>
      <c r="C489" s="10"/>
    </row>
    <row r="490" spans="2:3" ht="12.75" customHeight="1" x14ac:dyDescent="0.2">
      <c r="B490" s="10"/>
      <c r="C490" s="10"/>
    </row>
    <row r="491" spans="2:3" ht="12.75" customHeight="1" x14ac:dyDescent="0.2">
      <c r="B491" s="10"/>
      <c r="C491" s="10"/>
    </row>
    <row r="492" spans="2:3" ht="12.75" customHeight="1" x14ac:dyDescent="0.2">
      <c r="B492" s="10"/>
      <c r="C492" s="10"/>
    </row>
    <row r="493" spans="2:3" ht="12.75" customHeight="1" x14ac:dyDescent="0.2">
      <c r="B493" s="10"/>
      <c r="C493" s="10"/>
    </row>
    <row r="494" spans="2:3" ht="12.75" customHeight="1" x14ac:dyDescent="0.2">
      <c r="B494" s="10"/>
      <c r="C494" s="10"/>
    </row>
    <row r="495" spans="2:3" ht="12.75" customHeight="1" x14ac:dyDescent="0.2">
      <c r="B495" s="10"/>
      <c r="C495" s="10"/>
    </row>
    <row r="496" spans="2:3" ht="12.75" customHeight="1" x14ac:dyDescent="0.2">
      <c r="B496" s="10"/>
      <c r="C496" s="10"/>
    </row>
    <row r="497" spans="2:3" ht="12.75" customHeight="1" x14ac:dyDescent="0.2">
      <c r="B497" s="10"/>
      <c r="C497" s="10"/>
    </row>
    <row r="498" spans="2:3" ht="12.75" customHeight="1" x14ac:dyDescent="0.2">
      <c r="B498" s="10"/>
      <c r="C498" s="10"/>
    </row>
    <row r="499" spans="2:3" ht="12.75" customHeight="1" x14ac:dyDescent="0.2">
      <c r="B499" s="10"/>
      <c r="C499" s="10"/>
    </row>
    <row r="500" spans="2:3" ht="12.75" customHeight="1" x14ac:dyDescent="0.2">
      <c r="B500" s="10"/>
      <c r="C500" s="10"/>
    </row>
    <row r="501" spans="2:3" ht="12.75" customHeight="1" x14ac:dyDescent="0.2">
      <c r="B501" s="10"/>
      <c r="C501" s="10"/>
    </row>
    <row r="502" spans="2:3" ht="12.75" customHeight="1" x14ac:dyDescent="0.2">
      <c r="B502" s="10"/>
      <c r="C502" s="10"/>
    </row>
    <row r="503" spans="2:3" ht="12.75" customHeight="1" x14ac:dyDescent="0.2">
      <c r="B503" s="10"/>
      <c r="C503" s="10"/>
    </row>
    <row r="504" spans="2:3" ht="12.75" customHeight="1" x14ac:dyDescent="0.2">
      <c r="B504" s="10"/>
      <c r="C504" s="10"/>
    </row>
    <row r="505" spans="2:3" ht="12.75" customHeight="1" x14ac:dyDescent="0.2">
      <c r="B505" s="10"/>
      <c r="C505" s="10"/>
    </row>
    <row r="506" spans="2:3" ht="12.75" customHeight="1" x14ac:dyDescent="0.2">
      <c r="B506" s="10"/>
      <c r="C506" s="10"/>
    </row>
    <row r="507" spans="2:3" ht="12.75" customHeight="1" x14ac:dyDescent="0.2">
      <c r="B507" s="10"/>
      <c r="C507" s="10"/>
    </row>
    <row r="508" spans="2:3" ht="12.75" customHeight="1" x14ac:dyDescent="0.2">
      <c r="B508" s="10"/>
      <c r="C508" s="10"/>
    </row>
    <row r="509" spans="2:3" ht="12.75" customHeight="1" x14ac:dyDescent="0.2">
      <c r="B509" s="10"/>
      <c r="C509" s="10"/>
    </row>
    <row r="510" spans="2:3" ht="12.75" customHeight="1" x14ac:dyDescent="0.2">
      <c r="B510" s="10"/>
      <c r="C510" s="10"/>
    </row>
    <row r="511" spans="2:3" ht="12.75" customHeight="1" x14ac:dyDescent="0.2">
      <c r="B511" s="10"/>
      <c r="C511" s="10"/>
    </row>
    <row r="512" spans="2:3" ht="12.75" customHeight="1" x14ac:dyDescent="0.2">
      <c r="B512" s="10"/>
      <c r="C512" s="10"/>
    </row>
    <row r="513" spans="2:3" ht="12.75" customHeight="1" x14ac:dyDescent="0.2">
      <c r="B513" s="10"/>
      <c r="C513" s="10"/>
    </row>
    <row r="514" spans="2:3" ht="12.75" customHeight="1" x14ac:dyDescent="0.2">
      <c r="B514" s="10"/>
      <c r="C514" s="10"/>
    </row>
    <row r="515" spans="2:3" ht="12.75" customHeight="1" x14ac:dyDescent="0.2">
      <c r="B515" s="10"/>
      <c r="C515" s="10"/>
    </row>
    <row r="516" spans="2:3" ht="12.75" customHeight="1" x14ac:dyDescent="0.2">
      <c r="B516" s="10"/>
      <c r="C516" s="10"/>
    </row>
    <row r="517" spans="2:3" ht="12.75" customHeight="1" x14ac:dyDescent="0.2">
      <c r="B517" s="10"/>
      <c r="C517" s="10"/>
    </row>
    <row r="518" spans="2:3" ht="12.75" customHeight="1" x14ac:dyDescent="0.2">
      <c r="B518" s="10"/>
      <c r="C518" s="10"/>
    </row>
    <row r="519" spans="2:3" ht="12.75" customHeight="1" x14ac:dyDescent="0.2">
      <c r="B519" s="10"/>
      <c r="C519" s="10"/>
    </row>
    <row r="520" spans="2:3" ht="12.75" customHeight="1" x14ac:dyDescent="0.2">
      <c r="B520" s="10"/>
      <c r="C520" s="10"/>
    </row>
    <row r="521" spans="2:3" ht="12.75" customHeight="1" x14ac:dyDescent="0.2">
      <c r="B521" s="10"/>
      <c r="C521" s="10"/>
    </row>
    <row r="522" spans="2:3" ht="12.75" customHeight="1" x14ac:dyDescent="0.2">
      <c r="B522" s="10"/>
      <c r="C522" s="10"/>
    </row>
    <row r="523" spans="2:3" ht="12.75" customHeight="1" x14ac:dyDescent="0.2">
      <c r="B523" s="10"/>
      <c r="C523" s="10"/>
    </row>
    <row r="524" spans="2:3" ht="12.75" customHeight="1" x14ac:dyDescent="0.2">
      <c r="B524" s="10"/>
      <c r="C524" s="10"/>
    </row>
    <row r="525" spans="2:3" ht="12.75" customHeight="1" x14ac:dyDescent="0.2">
      <c r="B525" s="10"/>
      <c r="C525" s="10"/>
    </row>
    <row r="526" spans="2:3" ht="12.75" customHeight="1" x14ac:dyDescent="0.2">
      <c r="B526" s="10"/>
      <c r="C526" s="10"/>
    </row>
    <row r="527" spans="2:3" ht="12.75" customHeight="1" x14ac:dyDescent="0.2">
      <c r="B527" s="10"/>
      <c r="C527" s="10"/>
    </row>
    <row r="528" spans="2:3" ht="12.75" customHeight="1" x14ac:dyDescent="0.2">
      <c r="B528" s="10"/>
      <c r="C528" s="10"/>
    </row>
    <row r="529" spans="2:3" ht="12.75" customHeight="1" x14ac:dyDescent="0.2">
      <c r="B529" s="10"/>
      <c r="C529" s="10"/>
    </row>
    <row r="530" spans="2:3" ht="12.75" customHeight="1" x14ac:dyDescent="0.2">
      <c r="B530" s="10"/>
      <c r="C530" s="10"/>
    </row>
    <row r="531" spans="2:3" ht="12.75" customHeight="1" x14ac:dyDescent="0.2">
      <c r="B531" s="10"/>
      <c r="C531" s="10"/>
    </row>
    <row r="532" spans="2:3" ht="12.75" customHeight="1" x14ac:dyDescent="0.2">
      <c r="B532" s="10"/>
      <c r="C532" s="10"/>
    </row>
    <row r="533" spans="2:3" ht="12.75" customHeight="1" x14ac:dyDescent="0.2">
      <c r="B533" s="10"/>
      <c r="C533" s="10"/>
    </row>
    <row r="534" spans="2:3" ht="12.75" customHeight="1" x14ac:dyDescent="0.2">
      <c r="B534" s="10"/>
      <c r="C534" s="10"/>
    </row>
    <row r="535" spans="2:3" ht="12.75" customHeight="1" x14ac:dyDescent="0.2">
      <c r="B535" s="10"/>
      <c r="C535" s="10"/>
    </row>
    <row r="536" spans="2:3" ht="12.75" customHeight="1" x14ac:dyDescent="0.2">
      <c r="B536" s="10"/>
      <c r="C536" s="10"/>
    </row>
    <row r="537" spans="2:3" ht="12.75" customHeight="1" x14ac:dyDescent="0.2">
      <c r="B537" s="10"/>
      <c r="C537" s="10"/>
    </row>
    <row r="538" spans="2:3" ht="12.75" customHeight="1" x14ac:dyDescent="0.2">
      <c r="B538" s="10"/>
      <c r="C538" s="10"/>
    </row>
    <row r="539" spans="2:3" ht="12.75" customHeight="1" x14ac:dyDescent="0.2">
      <c r="B539" s="10"/>
      <c r="C539" s="10"/>
    </row>
    <row r="540" spans="2:3" ht="12.75" customHeight="1" x14ac:dyDescent="0.2">
      <c r="B540" s="10"/>
      <c r="C540" s="10"/>
    </row>
    <row r="541" spans="2:3" ht="12.75" customHeight="1" x14ac:dyDescent="0.2">
      <c r="B541" s="10"/>
      <c r="C541" s="10"/>
    </row>
    <row r="542" spans="2:3" ht="12.75" customHeight="1" x14ac:dyDescent="0.2">
      <c r="B542" s="10"/>
      <c r="C542" s="10"/>
    </row>
    <row r="543" spans="2:3" ht="12.75" customHeight="1" x14ac:dyDescent="0.2">
      <c r="B543" s="10"/>
      <c r="C543" s="10"/>
    </row>
    <row r="544" spans="2:3" ht="12.75" customHeight="1" x14ac:dyDescent="0.2">
      <c r="B544" s="10"/>
      <c r="C544" s="10"/>
    </row>
    <row r="545" spans="2:3" ht="12.75" customHeight="1" x14ac:dyDescent="0.2">
      <c r="B545" s="10"/>
      <c r="C545" s="10"/>
    </row>
    <row r="546" spans="2:3" ht="12.75" customHeight="1" x14ac:dyDescent="0.2">
      <c r="B546" s="10"/>
      <c r="C546" s="10"/>
    </row>
    <row r="547" spans="2:3" ht="12.75" customHeight="1" x14ac:dyDescent="0.2">
      <c r="B547" s="10"/>
      <c r="C547" s="10"/>
    </row>
    <row r="548" spans="2:3" ht="12.75" customHeight="1" x14ac:dyDescent="0.2">
      <c r="B548" s="10"/>
      <c r="C548" s="10"/>
    </row>
    <row r="549" spans="2:3" ht="12.75" customHeight="1" x14ac:dyDescent="0.2">
      <c r="B549" s="10"/>
      <c r="C549" s="10"/>
    </row>
    <row r="550" spans="2:3" ht="12.75" customHeight="1" x14ac:dyDescent="0.2">
      <c r="B550" s="10"/>
      <c r="C550" s="10"/>
    </row>
    <row r="551" spans="2:3" ht="12.75" customHeight="1" x14ac:dyDescent="0.2">
      <c r="B551" s="10"/>
      <c r="C551" s="10"/>
    </row>
    <row r="552" spans="2:3" ht="12.75" customHeight="1" x14ac:dyDescent="0.2">
      <c r="B552" s="10"/>
      <c r="C552" s="10"/>
    </row>
    <row r="553" spans="2:3" ht="12.75" customHeight="1" x14ac:dyDescent="0.2">
      <c r="B553" s="10"/>
      <c r="C553" s="10"/>
    </row>
    <row r="554" spans="2:3" ht="12.75" customHeight="1" x14ac:dyDescent="0.2">
      <c r="B554" s="10"/>
      <c r="C554" s="10"/>
    </row>
    <row r="555" spans="2:3" ht="12.75" customHeight="1" x14ac:dyDescent="0.2">
      <c r="B555" s="10"/>
      <c r="C555" s="10"/>
    </row>
    <row r="556" spans="2:3" ht="12.75" customHeight="1" x14ac:dyDescent="0.2">
      <c r="B556" s="10"/>
      <c r="C556" s="10"/>
    </row>
    <row r="557" spans="2:3" ht="12.75" customHeight="1" x14ac:dyDescent="0.2">
      <c r="B557" s="10"/>
      <c r="C557" s="10"/>
    </row>
    <row r="558" spans="2:3" ht="12.75" customHeight="1" x14ac:dyDescent="0.2">
      <c r="B558" s="10"/>
      <c r="C558" s="10"/>
    </row>
    <row r="559" spans="2:3" ht="12.75" customHeight="1" x14ac:dyDescent="0.2">
      <c r="B559" s="10"/>
      <c r="C559" s="10"/>
    </row>
    <row r="560" spans="2:3" ht="12.75" customHeight="1" x14ac:dyDescent="0.2">
      <c r="B560" s="10"/>
      <c r="C560" s="10"/>
    </row>
    <row r="561" spans="2:3" ht="12.75" customHeight="1" x14ac:dyDescent="0.2">
      <c r="B561" s="10"/>
      <c r="C561" s="10"/>
    </row>
    <row r="562" spans="2:3" ht="12.75" customHeight="1" x14ac:dyDescent="0.2">
      <c r="B562" s="10"/>
      <c r="C562" s="10"/>
    </row>
    <row r="563" spans="2:3" ht="12.75" customHeight="1" x14ac:dyDescent="0.2">
      <c r="B563" s="10"/>
      <c r="C563" s="10"/>
    </row>
    <row r="564" spans="2:3" ht="12.75" customHeight="1" x14ac:dyDescent="0.2">
      <c r="B564" s="10"/>
      <c r="C564" s="10"/>
    </row>
    <row r="565" spans="2:3" ht="12.75" customHeight="1" x14ac:dyDescent="0.2">
      <c r="B565" s="10"/>
      <c r="C565" s="10"/>
    </row>
    <row r="566" spans="2:3" ht="12.75" customHeight="1" x14ac:dyDescent="0.2">
      <c r="B566" s="10"/>
      <c r="C566" s="10"/>
    </row>
    <row r="567" spans="2:3" ht="12.75" customHeight="1" x14ac:dyDescent="0.2">
      <c r="B567" s="10"/>
      <c r="C567" s="10"/>
    </row>
    <row r="568" spans="2:3" ht="12.75" customHeight="1" x14ac:dyDescent="0.2">
      <c r="B568" s="10"/>
      <c r="C568" s="10"/>
    </row>
    <row r="569" spans="2:3" ht="12.75" customHeight="1" x14ac:dyDescent="0.2">
      <c r="B569" s="10"/>
      <c r="C569" s="10"/>
    </row>
    <row r="570" spans="2:3" ht="12.75" customHeight="1" x14ac:dyDescent="0.2">
      <c r="B570" s="10"/>
      <c r="C570" s="10"/>
    </row>
    <row r="571" spans="2:3" ht="12.75" customHeight="1" x14ac:dyDescent="0.2">
      <c r="B571" s="10"/>
      <c r="C571" s="10"/>
    </row>
    <row r="572" spans="2:3" ht="12.75" customHeight="1" x14ac:dyDescent="0.2">
      <c r="B572" s="10"/>
      <c r="C572" s="10"/>
    </row>
    <row r="573" spans="2:3" ht="12.75" customHeight="1" x14ac:dyDescent="0.2">
      <c r="B573" s="10"/>
      <c r="C573" s="10"/>
    </row>
    <row r="574" spans="2:3" ht="12.75" customHeight="1" x14ac:dyDescent="0.2">
      <c r="B574" s="10"/>
      <c r="C574" s="10"/>
    </row>
    <row r="575" spans="2:3" ht="12.75" customHeight="1" x14ac:dyDescent="0.2">
      <c r="B575" s="10"/>
      <c r="C575" s="10"/>
    </row>
    <row r="576" spans="2:3" ht="12.75" customHeight="1" x14ac:dyDescent="0.2">
      <c r="B576" s="10"/>
      <c r="C576" s="10"/>
    </row>
    <row r="577" spans="2:3" ht="12.75" customHeight="1" x14ac:dyDescent="0.2">
      <c r="B577" s="10"/>
      <c r="C577" s="10"/>
    </row>
    <row r="578" spans="2:3" ht="12.75" customHeight="1" x14ac:dyDescent="0.2">
      <c r="B578" s="10"/>
      <c r="C578" s="10"/>
    </row>
    <row r="579" spans="2:3" ht="12.75" customHeight="1" x14ac:dyDescent="0.2">
      <c r="B579" s="10"/>
      <c r="C579" s="10"/>
    </row>
    <row r="580" spans="2:3" ht="12.75" customHeight="1" x14ac:dyDescent="0.2">
      <c r="B580" s="10"/>
      <c r="C580" s="10"/>
    </row>
    <row r="581" spans="2:3" ht="12.75" customHeight="1" x14ac:dyDescent="0.2">
      <c r="B581" s="10"/>
      <c r="C581" s="10"/>
    </row>
    <row r="582" spans="2:3" ht="12.75" customHeight="1" x14ac:dyDescent="0.2">
      <c r="B582" s="10"/>
      <c r="C582" s="10"/>
    </row>
    <row r="583" spans="2:3" ht="12.75" customHeight="1" x14ac:dyDescent="0.2">
      <c r="B583" s="10"/>
      <c r="C583" s="10"/>
    </row>
    <row r="584" spans="2:3" ht="12.75" customHeight="1" x14ac:dyDescent="0.2">
      <c r="B584" s="10"/>
      <c r="C584" s="10"/>
    </row>
    <row r="585" spans="2:3" ht="12.75" customHeight="1" x14ac:dyDescent="0.2">
      <c r="B585" s="10"/>
      <c r="C585" s="10"/>
    </row>
    <row r="586" spans="2:3" ht="12.75" customHeight="1" x14ac:dyDescent="0.2">
      <c r="B586" s="10"/>
      <c r="C586" s="10"/>
    </row>
    <row r="587" spans="2:3" ht="12.75" customHeight="1" x14ac:dyDescent="0.2">
      <c r="B587" s="10"/>
      <c r="C587" s="10"/>
    </row>
    <row r="588" spans="2:3" ht="12.75" customHeight="1" x14ac:dyDescent="0.2">
      <c r="B588" s="10"/>
      <c r="C588" s="10"/>
    </row>
    <row r="589" spans="2:3" ht="12.75" customHeight="1" x14ac:dyDescent="0.2">
      <c r="B589" s="10"/>
      <c r="C589" s="10"/>
    </row>
    <row r="590" spans="2:3" ht="12.75" customHeight="1" x14ac:dyDescent="0.2">
      <c r="B590" s="10"/>
      <c r="C590" s="10"/>
    </row>
    <row r="591" spans="2:3" ht="12.75" customHeight="1" x14ac:dyDescent="0.2">
      <c r="B591" s="10"/>
      <c r="C591" s="10"/>
    </row>
    <row r="592" spans="2:3" ht="12.75" customHeight="1" x14ac:dyDescent="0.2">
      <c r="B592" s="10"/>
      <c r="C592" s="10"/>
    </row>
    <row r="593" spans="2:3" ht="12.75" customHeight="1" x14ac:dyDescent="0.2">
      <c r="B593" s="10"/>
      <c r="C593" s="10"/>
    </row>
    <row r="594" spans="2:3" ht="12.75" customHeight="1" x14ac:dyDescent="0.2">
      <c r="B594" s="10"/>
      <c r="C594" s="10"/>
    </row>
    <row r="595" spans="2:3" ht="12.75" customHeight="1" x14ac:dyDescent="0.2">
      <c r="B595" s="10"/>
      <c r="C595" s="10"/>
    </row>
    <row r="596" spans="2:3" ht="12.75" customHeight="1" x14ac:dyDescent="0.2">
      <c r="B596" s="10"/>
      <c r="C596" s="10"/>
    </row>
    <row r="597" spans="2:3" ht="12.75" customHeight="1" x14ac:dyDescent="0.2">
      <c r="B597" s="10"/>
      <c r="C597" s="10"/>
    </row>
    <row r="598" spans="2:3" ht="12.75" customHeight="1" x14ac:dyDescent="0.2">
      <c r="B598" s="10"/>
      <c r="C598" s="10"/>
    </row>
    <row r="599" spans="2:3" ht="12.75" customHeight="1" x14ac:dyDescent="0.2">
      <c r="B599" s="10"/>
      <c r="C599" s="10"/>
    </row>
    <row r="600" spans="2:3" ht="12.75" customHeight="1" x14ac:dyDescent="0.2">
      <c r="B600" s="10"/>
      <c r="C600" s="10"/>
    </row>
    <row r="601" spans="2:3" ht="12.75" customHeight="1" x14ac:dyDescent="0.2">
      <c r="B601" s="10"/>
      <c r="C601" s="10"/>
    </row>
    <row r="602" spans="2:3" ht="12.75" customHeight="1" x14ac:dyDescent="0.2">
      <c r="B602" s="10"/>
      <c r="C602" s="10"/>
    </row>
    <row r="603" spans="2:3" ht="12.75" customHeight="1" x14ac:dyDescent="0.2">
      <c r="B603" s="10"/>
      <c r="C603" s="10"/>
    </row>
    <row r="604" spans="2:3" ht="12.75" customHeight="1" x14ac:dyDescent="0.2">
      <c r="B604" s="10"/>
      <c r="C604" s="10"/>
    </row>
    <row r="605" spans="2:3" ht="12.75" customHeight="1" x14ac:dyDescent="0.2">
      <c r="B605" s="10"/>
      <c r="C605" s="10"/>
    </row>
    <row r="606" spans="2:3" ht="12.75" customHeight="1" x14ac:dyDescent="0.2">
      <c r="B606" s="10"/>
      <c r="C606" s="10"/>
    </row>
    <row r="607" spans="2:3" ht="12.75" customHeight="1" x14ac:dyDescent="0.2">
      <c r="B607" s="10"/>
      <c r="C607" s="10"/>
    </row>
    <row r="608" spans="2:3" ht="12.75" customHeight="1" x14ac:dyDescent="0.2">
      <c r="B608" s="10"/>
      <c r="C608" s="10"/>
    </row>
    <row r="609" spans="2:3" ht="12.75" customHeight="1" x14ac:dyDescent="0.2">
      <c r="B609" s="10"/>
      <c r="C609" s="10"/>
    </row>
    <row r="610" spans="2:3" ht="12.75" customHeight="1" x14ac:dyDescent="0.2">
      <c r="B610" s="10"/>
      <c r="C610" s="10"/>
    </row>
    <row r="611" spans="2:3" ht="12.75" customHeight="1" x14ac:dyDescent="0.2">
      <c r="B611" s="10"/>
      <c r="C611" s="10"/>
    </row>
    <row r="612" spans="2:3" ht="12.75" customHeight="1" x14ac:dyDescent="0.2">
      <c r="B612" s="10"/>
      <c r="C612" s="10"/>
    </row>
    <row r="613" spans="2:3" ht="12.75" customHeight="1" x14ac:dyDescent="0.2">
      <c r="B613" s="10"/>
      <c r="C613" s="10"/>
    </row>
    <row r="614" spans="2:3" ht="12.75" customHeight="1" x14ac:dyDescent="0.2">
      <c r="B614" s="10"/>
      <c r="C614" s="10"/>
    </row>
    <row r="615" spans="2:3" ht="12.75" customHeight="1" x14ac:dyDescent="0.2">
      <c r="B615" s="10"/>
      <c r="C615" s="10"/>
    </row>
    <row r="616" spans="2:3" ht="12.75" customHeight="1" x14ac:dyDescent="0.2">
      <c r="B616" s="10"/>
      <c r="C616" s="10"/>
    </row>
    <row r="617" spans="2:3" ht="12.75" customHeight="1" x14ac:dyDescent="0.2">
      <c r="B617" s="10"/>
      <c r="C617" s="10"/>
    </row>
    <row r="618" spans="2:3" ht="12.75" customHeight="1" x14ac:dyDescent="0.2">
      <c r="B618" s="10"/>
      <c r="C618" s="10"/>
    </row>
    <row r="619" spans="2:3" ht="12.75" customHeight="1" x14ac:dyDescent="0.2">
      <c r="B619" s="10"/>
      <c r="C619" s="10"/>
    </row>
    <row r="620" spans="2:3" ht="12.75" customHeight="1" x14ac:dyDescent="0.2">
      <c r="B620" s="10"/>
      <c r="C620" s="10"/>
    </row>
    <row r="621" spans="2:3" ht="12.75" customHeight="1" x14ac:dyDescent="0.2">
      <c r="B621" s="10"/>
      <c r="C621" s="10"/>
    </row>
    <row r="622" spans="2:3" ht="12.75" customHeight="1" x14ac:dyDescent="0.2">
      <c r="B622" s="10"/>
      <c r="C622" s="10"/>
    </row>
    <row r="623" spans="2:3" ht="12.75" customHeight="1" x14ac:dyDescent="0.2">
      <c r="B623" s="10"/>
      <c r="C623" s="10"/>
    </row>
    <row r="624" spans="2:3" ht="12.75" customHeight="1" x14ac:dyDescent="0.2">
      <c r="B624" s="10"/>
      <c r="C624" s="10"/>
    </row>
    <row r="625" spans="2:3" ht="12.75" customHeight="1" x14ac:dyDescent="0.2">
      <c r="B625" s="10"/>
      <c r="C625" s="10"/>
    </row>
    <row r="626" spans="2:3" ht="12.75" customHeight="1" x14ac:dyDescent="0.2">
      <c r="B626" s="10"/>
      <c r="C626" s="10"/>
    </row>
    <row r="627" spans="2:3" ht="12.75" customHeight="1" x14ac:dyDescent="0.2">
      <c r="B627" s="10"/>
      <c r="C627" s="10"/>
    </row>
    <row r="628" spans="2:3" ht="12.75" customHeight="1" x14ac:dyDescent="0.2">
      <c r="B628" s="10"/>
      <c r="C628" s="10"/>
    </row>
    <row r="629" spans="2:3" ht="12.75" customHeight="1" x14ac:dyDescent="0.2">
      <c r="B629" s="10"/>
      <c r="C629" s="10"/>
    </row>
    <row r="630" spans="2:3" ht="12.75" customHeight="1" x14ac:dyDescent="0.2">
      <c r="B630" s="10"/>
      <c r="C630" s="10"/>
    </row>
    <row r="631" spans="2:3" ht="12.75" customHeight="1" x14ac:dyDescent="0.2">
      <c r="B631" s="10"/>
      <c r="C631" s="10"/>
    </row>
    <row r="632" spans="2:3" ht="12.75" customHeight="1" x14ac:dyDescent="0.2">
      <c r="B632" s="10"/>
      <c r="C632" s="10"/>
    </row>
    <row r="633" spans="2:3" ht="12.75" customHeight="1" x14ac:dyDescent="0.2">
      <c r="B633" s="10"/>
      <c r="C633" s="10"/>
    </row>
    <row r="634" spans="2:3" ht="12.75" customHeight="1" x14ac:dyDescent="0.2">
      <c r="B634" s="10"/>
      <c r="C634" s="10"/>
    </row>
    <row r="635" spans="2:3" ht="12.75" customHeight="1" x14ac:dyDescent="0.2">
      <c r="B635" s="10"/>
      <c r="C635" s="10"/>
    </row>
    <row r="636" spans="2:3" ht="12.75" customHeight="1" x14ac:dyDescent="0.2">
      <c r="B636" s="10"/>
      <c r="C636" s="10"/>
    </row>
    <row r="637" spans="2:3" ht="12.75" customHeight="1" x14ac:dyDescent="0.2">
      <c r="B637" s="10"/>
      <c r="C637" s="10"/>
    </row>
    <row r="638" spans="2:3" ht="12.75" customHeight="1" x14ac:dyDescent="0.2">
      <c r="B638" s="10"/>
      <c r="C638" s="10"/>
    </row>
    <row r="639" spans="2:3" ht="12.75" customHeight="1" x14ac:dyDescent="0.2">
      <c r="B639" s="10"/>
      <c r="C639" s="10"/>
    </row>
    <row r="640" spans="2:3" ht="12.75" customHeight="1" x14ac:dyDescent="0.2">
      <c r="B640" s="10"/>
      <c r="C640" s="10"/>
    </row>
    <row r="641" spans="2:3" ht="12.75" customHeight="1" x14ac:dyDescent="0.2">
      <c r="B641" s="10"/>
      <c r="C641" s="10"/>
    </row>
    <row r="642" spans="2:3" ht="12.75" customHeight="1" x14ac:dyDescent="0.2">
      <c r="B642" s="10"/>
      <c r="C642" s="10"/>
    </row>
    <row r="643" spans="2:3" ht="12.75" customHeight="1" x14ac:dyDescent="0.2">
      <c r="B643" s="10"/>
      <c r="C643" s="10"/>
    </row>
    <row r="644" spans="2:3" ht="12.75" customHeight="1" x14ac:dyDescent="0.2">
      <c r="B644" s="10"/>
      <c r="C644" s="10"/>
    </row>
    <row r="645" spans="2:3" ht="12.75" customHeight="1" x14ac:dyDescent="0.2">
      <c r="B645" s="10"/>
      <c r="C645" s="10"/>
    </row>
    <row r="646" spans="2:3" ht="12.75" customHeight="1" x14ac:dyDescent="0.2">
      <c r="B646" s="10"/>
      <c r="C646" s="10"/>
    </row>
    <row r="647" spans="2:3" ht="12.75" customHeight="1" x14ac:dyDescent="0.2">
      <c r="B647" s="10"/>
      <c r="C647" s="10"/>
    </row>
    <row r="648" spans="2:3" ht="12.75" customHeight="1" x14ac:dyDescent="0.2">
      <c r="B648" s="10"/>
      <c r="C648" s="10"/>
    </row>
    <row r="649" spans="2:3" ht="12.75" customHeight="1" x14ac:dyDescent="0.2">
      <c r="B649" s="10"/>
      <c r="C649" s="10"/>
    </row>
    <row r="650" spans="2:3" ht="12.75" customHeight="1" x14ac:dyDescent="0.2">
      <c r="B650" s="10"/>
      <c r="C650" s="10"/>
    </row>
    <row r="651" spans="2:3" ht="12.75" customHeight="1" x14ac:dyDescent="0.2">
      <c r="B651" s="10"/>
      <c r="C651" s="10"/>
    </row>
    <row r="652" spans="2:3" ht="12.75" customHeight="1" x14ac:dyDescent="0.2">
      <c r="B652" s="10"/>
      <c r="C652" s="10"/>
    </row>
    <row r="653" spans="2:3" ht="12.75" customHeight="1" x14ac:dyDescent="0.2">
      <c r="B653" s="10"/>
      <c r="C653" s="10"/>
    </row>
    <row r="654" spans="2:3" ht="12.75" customHeight="1" x14ac:dyDescent="0.2">
      <c r="B654" s="10"/>
      <c r="C654" s="10"/>
    </row>
    <row r="655" spans="2:3" ht="12.75" customHeight="1" x14ac:dyDescent="0.2">
      <c r="B655" s="10"/>
      <c r="C655" s="10"/>
    </row>
    <row r="656" spans="2:3" ht="12.75" customHeight="1" x14ac:dyDescent="0.2">
      <c r="B656" s="10"/>
      <c r="C656" s="10"/>
    </row>
    <row r="657" spans="2:3" ht="12.75" customHeight="1" x14ac:dyDescent="0.2">
      <c r="B657" s="10"/>
      <c r="C657" s="10"/>
    </row>
    <row r="658" spans="2:3" ht="12.75" customHeight="1" x14ac:dyDescent="0.2">
      <c r="B658" s="10"/>
      <c r="C658" s="10"/>
    </row>
    <row r="659" spans="2:3" ht="12.75" customHeight="1" x14ac:dyDescent="0.2">
      <c r="B659" s="10"/>
      <c r="C659" s="10"/>
    </row>
    <row r="660" spans="2:3" ht="12.75" customHeight="1" x14ac:dyDescent="0.2">
      <c r="B660" s="10"/>
      <c r="C660" s="10"/>
    </row>
    <row r="661" spans="2:3" ht="12.75" customHeight="1" x14ac:dyDescent="0.2">
      <c r="B661" s="10"/>
      <c r="C661" s="10"/>
    </row>
    <row r="662" spans="2:3" ht="12.75" customHeight="1" x14ac:dyDescent="0.2">
      <c r="B662" s="10"/>
      <c r="C662" s="10"/>
    </row>
    <row r="663" spans="2:3" ht="12.75" customHeight="1" x14ac:dyDescent="0.2">
      <c r="B663" s="10"/>
      <c r="C663" s="10"/>
    </row>
    <row r="664" spans="2:3" ht="12.75" customHeight="1" x14ac:dyDescent="0.2">
      <c r="B664" s="10"/>
      <c r="C664" s="10"/>
    </row>
    <row r="665" spans="2:3" ht="12.75" customHeight="1" x14ac:dyDescent="0.2">
      <c r="B665" s="10"/>
      <c r="C665" s="10"/>
    </row>
    <row r="666" spans="2:3" ht="12.75" customHeight="1" x14ac:dyDescent="0.2">
      <c r="B666" s="10"/>
      <c r="C666" s="10"/>
    </row>
    <row r="667" spans="2:3" ht="12.75" customHeight="1" x14ac:dyDescent="0.2">
      <c r="B667" s="10"/>
      <c r="C667" s="10"/>
    </row>
    <row r="668" spans="2:3" ht="12.75" customHeight="1" x14ac:dyDescent="0.2">
      <c r="B668" s="10"/>
      <c r="C668" s="10"/>
    </row>
    <row r="669" spans="2:3" ht="12.75" customHeight="1" x14ac:dyDescent="0.2">
      <c r="B669" s="10"/>
      <c r="C669" s="10"/>
    </row>
    <row r="670" spans="2:3" ht="12.75" customHeight="1" x14ac:dyDescent="0.2">
      <c r="B670" s="10"/>
      <c r="C670" s="10"/>
    </row>
    <row r="671" spans="2:3" ht="12.75" customHeight="1" x14ac:dyDescent="0.2">
      <c r="B671" s="10"/>
      <c r="C671" s="10"/>
    </row>
    <row r="672" spans="2:3" ht="12.75" customHeight="1" x14ac:dyDescent="0.2">
      <c r="B672" s="10"/>
      <c r="C672" s="10"/>
    </row>
    <row r="673" spans="2:3" ht="12.75" customHeight="1" x14ac:dyDescent="0.2">
      <c r="B673" s="10"/>
      <c r="C673" s="10"/>
    </row>
    <row r="674" spans="2:3" ht="12.75" customHeight="1" x14ac:dyDescent="0.2">
      <c r="B674" s="10"/>
      <c r="C674" s="10"/>
    </row>
    <row r="675" spans="2:3" ht="12.75" customHeight="1" x14ac:dyDescent="0.2">
      <c r="B675" s="10"/>
      <c r="C675" s="10"/>
    </row>
    <row r="676" spans="2:3" ht="12.75" customHeight="1" x14ac:dyDescent="0.2">
      <c r="B676" s="10"/>
      <c r="C676" s="10"/>
    </row>
    <row r="677" spans="2:3" ht="12.75" customHeight="1" x14ac:dyDescent="0.2">
      <c r="B677" s="10"/>
      <c r="C677" s="10"/>
    </row>
    <row r="678" spans="2:3" ht="12.75" customHeight="1" x14ac:dyDescent="0.2">
      <c r="B678" s="10"/>
      <c r="C678" s="10"/>
    </row>
    <row r="679" spans="2:3" ht="12.75" customHeight="1" x14ac:dyDescent="0.2">
      <c r="B679" s="10"/>
      <c r="C679" s="10"/>
    </row>
    <row r="680" spans="2:3" ht="12.75" customHeight="1" x14ac:dyDescent="0.2">
      <c r="B680" s="10"/>
      <c r="C680" s="10"/>
    </row>
    <row r="681" spans="2:3" ht="12.75" customHeight="1" x14ac:dyDescent="0.2">
      <c r="B681" s="10"/>
      <c r="C681" s="10"/>
    </row>
    <row r="682" spans="2:3" ht="12.75" customHeight="1" x14ac:dyDescent="0.2">
      <c r="B682" s="10"/>
      <c r="C682" s="10"/>
    </row>
    <row r="683" spans="2:3" ht="12.75" customHeight="1" x14ac:dyDescent="0.2">
      <c r="B683" s="10"/>
      <c r="C683" s="10"/>
    </row>
    <row r="684" spans="2:3" ht="12.75" customHeight="1" x14ac:dyDescent="0.2">
      <c r="B684" s="10"/>
      <c r="C684" s="10"/>
    </row>
    <row r="685" spans="2:3" ht="12.75" customHeight="1" x14ac:dyDescent="0.2">
      <c r="B685" s="10"/>
      <c r="C685" s="10"/>
    </row>
    <row r="686" spans="2:3" ht="12.75" customHeight="1" x14ac:dyDescent="0.2">
      <c r="B686" s="10"/>
      <c r="C686" s="10"/>
    </row>
    <row r="687" spans="2:3" ht="12.75" customHeight="1" x14ac:dyDescent="0.2">
      <c r="B687" s="10"/>
      <c r="C687" s="10"/>
    </row>
    <row r="688" spans="2:3" ht="12.75" customHeight="1" x14ac:dyDescent="0.2">
      <c r="B688" s="10"/>
      <c r="C688" s="10"/>
    </row>
    <row r="689" spans="2:3" ht="12.75" customHeight="1" x14ac:dyDescent="0.2">
      <c r="B689" s="10"/>
      <c r="C689" s="10"/>
    </row>
    <row r="690" spans="2:3" ht="12.75" customHeight="1" x14ac:dyDescent="0.2">
      <c r="B690" s="10"/>
      <c r="C690" s="10"/>
    </row>
    <row r="691" spans="2:3" ht="12.75" customHeight="1" x14ac:dyDescent="0.2">
      <c r="B691" s="10"/>
      <c r="C691" s="10"/>
    </row>
    <row r="692" spans="2:3" ht="12.75" customHeight="1" x14ac:dyDescent="0.2">
      <c r="B692" s="10"/>
      <c r="C692" s="10"/>
    </row>
    <row r="693" spans="2:3" ht="12.75" customHeight="1" x14ac:dyDescent="0.2">
      <c r="B693" s="10"/>
      <c r="C693" s="10"/>
    </row>
    <row r="694" spans="2:3" ht="12.75" customHeight="1" x14ac:dyDescent="0.2">
      <c r="B694" s="10"/>
      <c r="C694" s="10"/>
    </row>
    <row r="695" spans="2:3" ht="12.75" customHeight="1" x14ac:dyDescent="0.2">
      <c r="B695" s="10"/>
      <c r="C695" s="10"/>
    </row>
    <row r="696" spans="2:3" ht="12.75" customHeight="1" x14ac:dyDescent="0.2">
      <c r="B696" s="10"/>
      <c r="C696" s="10"/>
    </row>
    <row r="697" spans="2:3" ht="12.75" customHeight="1" x14ac:dyDescent="0.2">
      <c r="B697" s="10"/>
      <c r="C697" s="10"/>
    </row>
    <row r="698" spans="2:3" ht="12.75" customHeight="1" x14ac:dyDescent="0.2">
      <c r="B698" s="10"/>
      <c r="C698" s="10"/>
    </row>
    <row r="699" spans="2:3" ht="12.75" customHeight="1" x14ac:dyDescent="0.2">
      <c r="B699" s="10"/>
      <c r="C699" s="10"/>
    </row>
    <row r="700" spans="2:3" ht="12.75" customHeight="1" x14ac:dyDescent="0.2">
      <c r="B700" s="10"/>
      <c r="C700" s="10"/>
    </row>
    <row r="701" spans="2:3" ht="12.75" customHeight="1" x14ac:dyDescent="0.2">
      <c r="B701" s="10"/>
      <c r="C701" s="10"/>
    </row>
    <row r="702" spans="2:3" ht="12.75" customHeight="1" x14ac:dyDescent="0.2">
      <c r="B702" s="10"/>
      <c r="C702" s="10"/>
    </row>
    <row r="703" spans="2:3" ht="12.75" customHeight="1" x14ac:dyDescent="0.2">
      <c r="B703" s="10"/>
      <c r="C703" s="10"/>
    </row>
    <row r="704" spans="2:3" ht="12.75" customHeight="1" x14ac:dyDescent="0.2">
      <c r="B704" s="10"/>
      <c r="C704" s="10"/>
    </row>
    <row r="705" spans="2:3" ht="12.75" customHeight="1" x14ac:dyDescent="0.2">
      <c r="B705" s="10"/>
      <c r="C705" s="10"/>
    </row>
    <row r="706" spans="2:3" ht="12.75" customHeight="1" x14ac:dyDescent="0.2">
      <c r="B706" s="10"/>
      <c r="C706" s="10"/>
    </row>
    <row r="707" spans="2:3" ht="12.75" customHeight="1" x14ac:dyDescent="0.2">
      <c r="B707" s="10"/>
      <c r="C707" s="10"/>
    </row>
    <row r="708" spans="2:3" ht="12.75" customHeight="1" x14ac:dyDescent="0.2">
      <c r="B708" s="10"/>
      <c r="C708" s="10"/>
    </row>
    <row r="709" spans="2:3" ht="12.75" customHeight="1" x14ac:dyDescent="0.2">
      <c r="B709" s="10"/>
      <c r="C709" s="10"/>
    </row>
    <row r="710" spans="2:3" ht="12.75" customHeight="1" x14ac:dyDescent="0.2">
      <c r="B710" s="10"/>
      <c r="C710" s="10"/>
    </row>
    <row r="711" spans="2:3" ht="12.75" customHeight="1" x14ac:dyDescent="0.2">
      <c r="B711" s="10"/>
      <c r="C711" s="10"/>
    </row>
    <row r="712" spans="2:3" ht="12.75" customHeight="1" x14ac:dyDescent="0.2">
      <c r="B712" s="10"/>
      <c r="C712" s="10"/>
    </row>
    <row r="713" spans="2:3" ht="12.75" customHeight="1" x14ac:dyDescent="0.2">
      <c r="B713" s="10"/>
      <c r="C713" s="10"/>
    </row>
    <row r="714" spans="2:3" ht="12.75" customHeight="1" x14ac:dyDescent="0.2">
      <c r="B714" s="10"/>
      <c r="C714" s="10"/>
    </row>
    <row r="715" spans="2:3" ht="12.75" customHeight="1" x14ac:dyDescent="0.2">
      <c r="B715" s="10"/>
      <c r="C715" s="10"/>
    </row>
    <row r="716" spans="2:3" ht="12.75" customHeight="1" x14ac:dyDescent="0.2">
      <c r="B716" s="10"/>
      <c r="C716" s="10"/>
    </row>
    <row r="717" spans="2:3" ht="12.75" customHeight="1" x14ac:dyDescent="0.2">
      <c r="B717" s="10"/>
      <c r="C717" s="10"/>
    </row>
    <row r="718" spans="2:3" ht="12.75" customHeight="1" x14ac:dyDescent="0.2">
      <c r="B718" s="10"/>
      <c r="C718" s="10"/>
    </row>
    <row r="719" spans="2:3" ht="12.75" customHeight="1" x14ac:dyDescent="0.2">
      <c r="B719" s="10"/>
      <c r="C719" s="10"/>
    </row>
    <row r="720" spans="2:3" ht="12.75" customHeight="1" x14ac:dyDescent="0.2">
      <c r="B720" s="10"/>
      <c r="C720" s="10"/>
    </row>
    <row r="721" spans="2:3" ht="12.75" customHeight="1" x14ac:dyDescent="0.2">
      <c r="B721" s="10"/>
      <c r="C721" s="10"/>
    </row>
    <row r="722" spans="2:3" ht="12.75" customHeight="1" x14ac:dyDescent="0.2">
      <c r="B722" s="10"/>
      <c r="C722" s="10"/>
    </row>
    <row r="723" spans="2:3" ht="12.75" customHeight="1" x14ac:dyDescent="0.2">
      <c r="B723" s="10"/>
      <c r="C723" s="10"/>
    </row>
    <row r="724" spans="2:3" ht="12.75" customHeight="1" x14ac:dyDescent="0.2">
      <c r="B724" s="10"/>
      <c r="C724" s="10"/>
    </row>
    <row r="725" spans="2:3" ht="12.75" customHeight="1" x14ac:dyDescent="0.2">
      <c r="B725" s="10"/>
      <c r="C725" s="10"/>
    </row>
    <row r="726" spans="2:3" ht="12.75" customHeight="1" x14ac:dyDescent="0.2">
      <c r="B726" s="10"/>
      <c r="C726" s="10"/>
    </row>
    <row r="727" spans="2:3" ht="12.75" customHeight="1" x14ac:dyDescent="0.2">
      <c r="B727" s="10"/>
      <c r="C727" s="10"/>
    </row>
    <row r="728" spans="2:3" ht="12.75" customHeight="1" x14ac:dyDescent="0.2">
      <c r="B728" s="10"/>
      <c r="C728" s="10"/>
    </row>
    <row r="729" spans="2:3" ht="12.75" customHeight="1" x14ac:dyDescent="0.2">
      <c r="B729" s="10"/>
      <c r="C729" s="10"/>
    </row>
    <row r="730" spans="2:3" ht="12.75" customHeight="1" x14ac:dyDescent="0.2">
      <c r="B730" s="10"/>
      <c r="C730" s="10"/>
    </row>
    <row r="731" spans="2:3" ht="12.75" customHeight="1" x14ac:dyDescent="0.2">
      <c r="B731" s="10"/>
      <c r="C731" s="10"/>
    </row>
    <row r="732" spans="2:3" ht="12.75" customHeight="1" x14ac:dyDescent="0.2">
      <c r="B732" s="10"/>
      <c r="C732" s="10"/>
    </row>
    <row r="733" spans="2:3" ht="12.75" customHeight="1" x14ac:dyDescent="0.2">
      <c r="B733" s="10"/>
      <c r="C733" s="10"/>
    </row>
    <row r="734" spans="2:3" ht="12.75" customHeight="1" x14ac:dyDescent="0.2">
      <c r="B734" s="10"/>
      <c r="C734" s="10"/>
    </row>
    <row r="735" spans="2:3" ht="12.75" customHeight="1" x14ac:dyDescent="0.2">
      <c r="B735" s="10"/>
      <c r="C735" s="10"/>
    </row>
    <row r="736" spans="2:3" ht="12.75" customHeight="1" x14ac:dyDescent="0.2">
      <c r="B736" s="10"/>
      <c r="C736" s="10"/>
    </row>
    <row r="737" spans="2:3" ht="12.75" customHeight="1" x14ac:dyDescent="0.2">
      <c r="B737" s="10"/>
      <c r="C737" s="10"/>
    </row>
    <row r="738" spans="2:3" ht="12.75" customHeight="1" x14ac:dyDescent="0.2">
      <c r="B738" s="10"/>
      <c r="C738" s="10"/>
    </row>
    <row r="739" spans="2:3" ht="12.75" customHeight="1" x14ac:dyDescent="0.2">
      <c r="B739" s="10"/>
      <c r="C739" s="10"/>
    </row>
    <row r="740" spans="2:3" ht="12.75" customHeight="1" x14ac:dyDescent="0.2">
      <c r="B740" s="10"/>
      <c r="C740" s="10"/>
    </row>
    <row r="741" spans="2:3" ht="12.75" customHeight="1" x14ac:dyDescent="0.2">
      <c r="B741" s="10"/>
      <c r="C741" s="10"/>
    </row>
    <row r="742" spans="2:3" ht="12.75" customHeight="1" x14ac:dyDescent="0.2">
      <c r="B742" s="10"/>
      <c r="C742" s="10"/>
    </row>
    <row r="743" spans="2:3" ht="12.75" customHeight="1" x14ac:dyDescent="0.2">
      <c r="B743" s="10"/>
      <c r="C743" s="10"/>
    </row>
    <row r="744" spans="2:3" ht="12.75" customHeight="1" x14ac:dyDescent="0.2">
      <c r="B744" s="10"/>
      <c r="C744" s="10"/>
    </row>
    <row r="745" spans="2:3" ht="12.75" customHeight="1" x14ac:dyDescent="0.2">
      <c r="B745" s="10"/>
      <c r="C745" s="10"/>
    </row>
    <row r="746" spans="2:3" ht="12.75" customHeight="1" x14ac:dyDescent="0.2">
      <c r="B746" s="10"/>
      <c r="C746" s="10"/>
    </row>
    <row r="747" spans="2:3" ht="12.75" customHeight="1" x14ac:dyDescent="0.2">
      <c r="B747" s="10"/>
      <c r="C747" s="10"/>
    </row>
    <row r="748" spans="2:3" ht="12.75" customHeight="1" x14ac:dyDescent="0.2">
      <c r="B748" s="10"/>
      <c r="C748" s="10"/>
    </row>
    <row r="749" spans="2:3" ht="12.75" customHeight="1" x14ac:dyDescent="0.2">
      <c r="B749" s="10"/>
      <c r="C749" s="10"/>
    </row>
    <row r="750" spans="2:3" ht="12.75" customHeight="1" x14ac:dyDescent="0.2">
      <c r="B750" s="10"/>
      <c r="C750" s="10"/>
    </row>
    <row r="751" spans="2:3" ht="12.75" customHeight="1" x14ac:dyDescent="0.2">
      <c r="B751" s="10"/>
      <c r="C751" s="10"/>
    </row>
    <row r="752" spans="2:3" ht="12.75" customHeight="1" x14ac:dyDescent="0.2">
      <c r="B752" s="10"/>
      <c r="C752" s="10"/>
    </row>
    <row r="753" spans="2:3" ht="12.75" customHeight="1" x14ac:dyDescent="0.2">
      <c r="B753" s="10"/>
      <c r="C753" s="10"/>
    </row>
    <row r="754" spans="2:3" ht="12.75" customHeight="1" x14ac:dyDescent="0.2">
      <c r="B754" s="10"/>
      <c r="C754" s="10"/>
    </row>
    <row r="755" spans="2:3" ht="12.75" customHeight="1" x14ac:dyDescent="0.2">
      <c r="B755" s="10"/>
      <c r="C755" s="10"/>
    </row>
    <row r="756" spans="2:3" ht="12.75" customHeight="1" x14ac:dyDescent="0.2">
      <c r="B756" s="10"/>
      <c r="C756" s="10"/>
    </row>
    <row r="757" spans="2:3" ht="12.75" customHeight="1" x14ac:dyDescent="0.2">
      <c r="B757" s="10"/>
      <c r="C757" s="10"/>
    </row>
    <row r="758" spans="2:3" ht="12.75" customHeight="1" x14ac:dyDescent="0.2">
      <c r="B758" s="10"/>
      <c r="C758" s="10"/>
    </row>
    <row r="759" spans="2:3" ht="12.75" customHeight="1" x14ac:dyDescent="0.2">
      <c r="B759" s="10"/>
      <c r="C759" s="10"/>
    </row>
    <row r="760" spans="2:3" ht="12.75" customHeight="1" x14ac:dyDescent="0.2">
      <c r="B760" s="10"/>
      <c r="C760" s="10"/>
    </row>
    <row r="761" spans="2:3" ht="12.75" customHeight="1" x14ac:dyDescent="0.2">
      <c r="B761" s="10"/>
      <c r="C761" s="10"/>
    </row>
    <row r="762" spans="2:3" ht="12.75" customHeight="1" x14ac:dyDescent="0.2">
      <c r="B762" s="10"/>
      <c r="C762" s="10"/>
    </row>
    <row r="763" spans="2:3" ht="12.75" customHeight="1" x14ac:dyDescent="0.2">
      <c r="B763" s="10"/>
      <c r="C763" s="10"/>
    </row>
    <row r="764" spans="2:3" ht="12.75" customHeight="1" x14ac:dyDescent="0.2">
      <c r="B764" s="10"/>
      <c r="C764" s="10"/>
    </row>
    <row r="765" spans="2:3" ht="12.75" customHeight="1" x14ac:dyDescent="0.2">
      <c r="B765" s="10"/>
      <c r="C765" s="10"/>
    </row>
    <row r="766" spans="2:3" ht="12.75" customHeight="1" x14ac:dyDescent="0.2">
      <c r="B766" s="10"/>
      <c r="C766" s="10"/>
    </row>
    <row r="767" spans="2:3" ht="12.75" customHeight="1" x14ac:dyDescent="0.2">
      <c r="B767" s="10"/>
      <c r="C767" s="10"/>
    </row>
    <row r="768" spans="2:3" ht="12.75" customHeight="1" x14ac:dyDescent="0.2">
      <c r="B768" s="10"/>
      <c r="C768" s="10"/>
    </row>
    <row r="769" spans="2:3" ht="12.75" customHeight="1" x14ac:dyDescent="0.2">
      <c r="B769" s="10"/>
      <c r="C769" s="10"/>
    </row>
    <row r="770" spans="2:3" ht="12.75" customHeight="1" x14ac:dyDescent="0.2">
      <c r="B770" s="10"/>
      <c r="C770" s="10"/>
    </row>
    <row r="771" spans="2:3" ht="12.75" customHeight="1" x14ac:dyDescent="0.2">
      <c r="B771" s="10"/>
      <c r="C771" s="10"/>
    </row>
    <row r="772" spans="2:3" ht="12.75" customHeight="1" x14ac:dyDescent="0.2">
      <c r="B772" s="10"/>
      <c r="C772" s="10"/>
    </row>
    <row r="773" spans="2:3" ht="12.75" customHeight="1" x14ac:dyDescent="0.2">
      <c r="B773" s="10"/>
      <c r="C773" s="10"/>
    </row>
    <row r="774" spans="2:3" ht="12.75" customHeight="1" x14ac:dyDescent="0.2">
      <c r="B774" s="10"/>
      <c r="C774" s="10"/>
    </row>
    <row r="775" spans="2:3" ht="12.75" customHeight="1" x14ac:dyDescent="0.2">
      <c r="B775" s="10"/>
      <c r="C775" s="10"/>
    </row>
    <row r="776" spans="2:3" ht="12.75" customHeight="1" x14ac:dyDescent="0.2">
      <c r="B776" s="10"/>
      <c r="C776" s="10"/>
    </row>
    <row r="777" spans="2:3" ht="12.75" customHeight="1" x14ac:dyDescent="0.2">
      <c r="B777" s="10"/>
      <c r="C777" s="10"/>
    </row>
    <row r="778" spans="2:3" ht="12.75" customHeight="1" x14ac:dyDescent="0.2">
      <c r="B778" s="10"/>
      <c r="C778" s="10"/>
    </row>
    <row r="779" spans="2:3" ht="12.75" customHeight="1" x14ac:dyDescent="0.2">
      <c r="B779" s="10"/>
      <c r="C779" s="10"/>
    </row>
    <row r="780" spans="2:3" ht="12.75" customHeight="1" x14ac:dyDescent="0.2">
      <c r="B780" s="10"/>
      <c r="C780" s="10"/>
    </row>
    <row r="781" spans="2:3" ht="12.75" customHeight="1" x14ac:dyDescent="0.2">
      <c r="B781" s="10"/>
      <c r="C781" s="10"/>
    </row>
    <row r="782" spans="2:3" ht="12.75" customHeight="1" x14ac:dyDescent="0.2">
      <c r="B782" s="10"/>
      <c r="C782" s="10"/>
    </row>
    <row r="783" spans="2:3" ht="12.75" customHeight="1" x14ac:dyDescent="0.2">
      <c r="B783" s="10"/>
      <c r="C783" s="10"/>
    </row>
    <row r="784" spans="2:3" ht="12.75" customHeight="1" x14ac:dyDescent="0.2">
      <c r="B784" s="10"/>
      <c r="C784" s="10"/>
    </row>
    <row r="785" spans="2:3" ht="12.75" customHeight="1" x14ac:dyDescent="0.2">
      <c r="B785" s="10"/>
      <c r="C785" s="10"/>
    </row>
    <row r="786" spans="2:3" ht="12.75" customHeight="1" x14ac:dyDescent="0.2">
      <c r="B786" s="10"/>
      <c r="C786" s="10"/>
    </row>
    <row r="787" spans="2:3" ht="12.75" customHeight="1" x14ac:dyDescent="0.2">
      <c r="B787" s="10"/>
      <c r="C787" s="10"/>
    </row>
    <row r="788" spans="2:3" ht="12.75" customHeight="1" x14ac:dyDescent="0.2">
      <c r="B788" s="10"/>
      <c r="C788" s="10"/>
    </row>
    <row r="789" spans="2:3" ht="12.75" customHeight="1" x14ac:dyDescent="0.2">
      <c r="B789" s="10"/>
      <c r="C789" s="10"/>
    </row>
    <row r="790" spans="2:3" ht="12.75" customHeight="1" x14ac:dyDescent="0.2">
      <c r="B790" s="10"/>
      <c r="C790" s="10"/>
    </row>
    <row r="791" spans="2:3" ht="12.75" customHeight="1" x14ac:dyDescent="0.2">
      <c r="B791" s="10"/>
      <c r="C791" s="10"/>
    </row>
    <row r="792" spans="2:3" ht="12.75" customHeight="1" x14ac:dyDescent="0.2">
      <c r="B792" s="10"/>
      <c r="C792" s="10"/>
    </row>
    <row r="793" spans="2:3" ht="12.75" customHeight="1" x14ac:dyDescent="0.2">
      <c r="B793" s="10"/>
      <c r="C793" s="10"/>
    </row>
    <row r="794" spans="2:3" ht="12.75" customHeight="1" x14ac:dyDescent="0.2">
      <c r="B794" s="10"/>
      <c r="C794" s="10"/>
    </row>
    <row r="795" spans="2:3" ht="12.75" customHeight="1" x14ac:dyDescent="0.2">
      <c r="B795" s="10"/>
      <c r="C795" s="10"/>
    </row>
    <row r="796" spans="2:3" ht="12.75" customHeight="1" x14ac:dyDescent="0.2">
      <c r="B796" s="10"/>
      <c r="C796" s="10"/>
    </row>
    <row r="797" spans="2:3" ht="12.75" customHeight="1" x14ac:dyDescent="0.2">
      <c r="B797" s="10"/>
      <c r="C797" s="10"/>
    </row>
    <row r="798" spans="2:3" ht="12.75" customHeight="1" x14ac:dyDescent="0.2">
      <c r="B798" s="10"/>
      <c r="C798" s="10"/>
    </row>
    <row r="799" spans="2:3" ht="12.75" customHeight="1" x14ac:dyDescent="0.2">
      <c r="B799" s="10"/>
      <c r="C799" s="10"/>
    </row>
    <row r="800" spans="2:3" ht="12.75" customHeight="1" x14ac:dyDescent="0.2">
      <c r="B800" s="10"/>
      <c r="C800" s="10"/>
    </row>
    <row r="801" spans="2:3" ht="12.75" customHeight="1" x14ac:dyDescent="0.2">
      <c r="B801" s="10"/>
      <c r="C801" s="10"/>
    </row>
    <row r="802" spans="2:3" ht="12.75" customHeight="1" x14ac:dyDescent="0.2">
      <c r="B802" s="10"/>
      <c r="C802" s="10"/>
    </row>
    <row r="803" spans="2:3" ht="12.75" customHeight="1" x14ac:dyDescent="0.2">
      <c r="B803" s="10"/>
      <c r="C803" s="10"/>
    </row>
    <row r="804" spans="2:3" ht="12.75" customHeight="1" x14ac:dyDescent="0.2">
      <c r="B804" s="10"/>
      <c r="C804" s="10"/>
    </row>
    <row r="805" spans="2:3" ht="12.75" customHeight="1" x14ac:dyDescent="0.2">
      <c r="B805" s="10"/>
      <c r="C805" s="10"/>
    </row>
    <row r="806" spans="2:3" ht="12.75" customHeight="1" x14ac:dyDescent="0.2">
      <c r="B806" s="10"/>
      <c r="C806" s="10"/>
    </row>
    <row r="807" spans="2:3" ht="12.75" customHeight="1" x14ac:dyDescent="0.2">
      <c r="B807" s="10"/>
      <c r="C807" s="10"/>
    </row>
    <row r="808" spans="2:3" ht="12.75" customHeight="1" x14ac:dyDescent="0.2">
      <c r="B808" s="10"/>
      <c r="C808" s="10"/>
    </row>
    <row r="809" spans="2:3" ht="12.75" customHeight="1" x14ac:dyDescent="0.2">
      <c r="B809" s="10"/>
      <c r="C809" s="10"/>
    </row>
    <row r="810" spans="2:3" ht="12.75" customHeight="1" x14ac:dyDescent="0.2">
      <c r="B810" s="10"/>
      <c r="C810" s="10"/>
    </row>
    <row r="811" spans="2:3" ht="12.75" customHeight="1" x14ac:dyDescent="0.2">
      <c r="B811" s="10"/>
      <c r="C811" s="10"/>
    </row>
    <row r="812" spans="2:3" ht="12.75" customHeight="1" x14ac:dyDescent="0.2">
      <c r="B812" s="10"/>
      <c r="C812" s="10"/>
    </row>
    <row r="813" spans="2:3" ht="12.75" customHeight="1" x14ac:dyDescent="0.2">
      <c r="B813" s="10"/>
      <c r="C813" s="10"/>
    </row>
    <row r="814" spans="2:3" ht="12.75" customHeight="1" x14ac:dyDescent="0.2">
      <c r="B814" s="10"/>
      <c r="C814" s="10"/>
    </row>
    <row r="815" spans="2:3" ht="12.75" customHeight="1" x14ac:dyDescent="0.2">
      <c r="B815" s="10"/>
      <c r="C815" s="10"/>
    </row>
    <row r="816" spans="2:3" ht="12.75" customHeight="1" x14ac:dyDescent="0.2">
      <c r="B816" s="10"/>
      <c r="C816" s="10"/>
    </row>
    <row r="817" spans="2:3" ht="12.75" customHeight="1" x14ac:dyDescent="0.2">
      <c r="B817" s="10"/>
      <c r="C817" s="10"/>
    </row>
    <row r="818" spans="2:3" ht="12.75" customHeight="1" x14ac:dyDescent="0.2">
      <c r="B818" s="10"/>
      <c r="C818" s="10"/>
    </row>
    <row r="819" spans="2:3" ht="12.75" customHeight="1" x14ac:dyDescent="0.2">
      <c r="B819" s="10"/>
      <c r="C819" s="10"/>
    </row>
    <row r="820" spans="2:3" ht="12.75" customHeight="1" x14ac:dyDescent="0.2">
      <c r="B820" s="10"/>
      <c r="C820" s="10"/>
    </row>
    <row r="821" spans="2:3" ht="12.75" customHeight="1" x14ac:dyDescent="0.2">
      <c r="B821" s="10"/>
      <c r="C821" s="10"/>
    </row>
    <row r="822" spans="2:3" ht="12.75" customHeight="1" x14ac:dyDescent="0.2">
      <c r="B822" s="10"/>
      <c r="C822" s="10"/>
    </row>
    <row r="823" spans="2:3" ht="12.75" customHeight="1" x14ac:dyDescent="0.2">
      <c r="B823" s="10"/>
      <c r="C823" s="10"/>
    </row>
    <row r="824" spans="2:3" ht="12.75" customHeight="1" x14ac:dyDescent="0.2">
      <c r="B824" s="10"/>
      <c r="C824" s="10"/>
    </row>
    <row r="825" spans="2:3" ht="12.75" customHeight="1" x14ac:dyDescent="0.2">
      <c r="B825" s="10"/>
      <c r="C825" s="10"/>
    </row>
    <row r="826" spans="2:3" ht="12.75" customHeight="1" x14ac:dyDescent="0.2">
      <c r="B826" s="10"/>
      <c r="C826" s="10"/>
    </row>
    <row r="827" spans="2:3" ht="12.75" customHeight="1" x14ac:dyDescent="0.2">
      <c r="B827" s="10"/>
      <c r="C827" s="10"/>
    </row>
    <row r="828" spans="2:3" ht="12.75" customHeight="1" x14ac:dyDescent="0.2">
      <c r="B828" s="10"/>
      <c r="C828" s="10"/>
    </row>
    <row r="829" spans="2:3" ht="12.75" customHeight="1" x14ac:dyDescent="0.2">
      <c r="B829" s="10"/>
      <c r="C829" s="10"/>
    </row>
    <row r="830" spans="2:3" ht="12.75" customHeight="1" x14ac:dyDescent="0.2">
      <c r="B830" s="10"/>
      <c r="C830" s="10"/>
    </row>
    <row r="831" spans="2:3" ht="12.75" customHeight="1" x14ac:dyDescent="0.2">
      <c r="B831" s="10"/>
      <c r="C831" s="10"/>
    </row>
    <row r="832" spans="2:3" ht="12.75" customHeight="1" x14ac:dyDescent="0.2">
      <c r="B832" s="10"/>
      <c r="C832" s="10"/>
    </row>
    <row r="833" spans="2:3" ht="12.75" customHeight="1" x14ac:dyDescent="0.2">
      <c r="B833" s="10"/>
      <c r="C833" s="10"/>
    </row>
    <row r="834" spans="2:3" ht="12.75" customHeight="1" x14ac:dyDescent="0.2">
      <c r="B834" s="10"/>
      <c r="C834" s="10"/>
    </row>
    <row r="835" spans="2:3" ht="12.75" customHeight="1" x14ac:dyDescent="0.2">
      <c r="B835" s="10"/>
      <c r="C835" s="10"/>
    </row>
    <row r="836" spans="2:3" ht="12.75" customHeight="1" x14ac:dyDescent="0.2">
      <c r="B836" s="10"/>
      <c r="C836" s="10"/>
    </row>
    <row r="837" spans="2:3" ht="12.75" customHeight="1" x14ac:dyDescent="0.2">
      <c r="B837" s="10"/>
      <c r="C837" s="10"/>
    </row>
    <row r="838" spans="2:3" ht="12.75" customHeight="1" x14ac:dyDescent="0.2">
      <c r="B838" s="10"/>
      <c r="C838" s="10"/>
    </row>
    <row r="839" spans="2:3" ht="12.75" customHeight="1" x14ac:dyDescent="0.2">
      <c r="B839" s="10"/>
      <c r="C839" s="10"/>
    </row>
    <row r="840" spans="2:3" ht="12.75" customHeight="1" x14ac:dyDescent="0.2">
      <c r="B840" s="10"/>
      <c r="C840" s="10"/>
    </row>
    <row r="841" spans="2:3" ht="12.75" customHeight="1" x14ac:dyDescent="0.2">
      <c r="B841" s="10"/>
      <c r="C841" s="10"/>
    </row>
    <row r="842" spans="2:3" ht="12.75" customHeight="1" x14ac:dyDescent="0.2">
      <c r="B842" s="10"/>
      <c r="C842" s="10"/>
    </row>
    <row r="843" spans="2:3" ht="12.75" customHeight="1" x14ac:dyDescent="0.2">
      <c r="B843" s="10"/>
      <c r="C843" s="10"/>
    </row>
    <row r="844" spans="2:3" ht="12.75" customHeight="1" x14ac:dyDescent="0.2">
      <c r="B844" s="10"/>
      <c r="C844" s="10"/>
    </row>
    <row r="845" spans="2:3" ht="12.75" customHeight="1" x14ac:dyDescent="0.2">
      <c r="B845" s="10"/>
      <c r="C845" s="10"/>
    </row>
    <row r="846" spans="2:3" ht="12.75" customHeight="1" x14ac:dyDescent="0.2">
      <c r="B846" s="10"/>
      <c r="C846" s="10"/>
    </row>
    <row r="847" spans="2:3" ht="12.75" customHeight="1" x14ac:dyDescent="0.2">
      <c r="B847" s="10"/>
      <c r="C847" s="10"/>
    </row>
    <row r="848" spans="2:3" ht="12.75" customHeight="1" x14ac:dyDescent="0.2">
      <c r="B848" s="10"/>
      <c r="C848" s="10"/>
    </row>
    <row r="849" spans="2:3" ht="12.75" customHeight="1" x14ac:dyDescent="0.2">
      <c r="B849" s="10"/>
      <c r="C849" s="10"/>
    </row>
    <row r="850" spans="2:3" ht="12.75" customHeight="1" x14ac:dyDescent="0.2">
      <c r="B850" s="10"/>
      <c r="C850" s="10"/>
    </row>
    <row r="851" spans="2:3" ht="12.75" customHeight="1" x14ac:dyDescent="0.2">
      <c r="B851" s="10"/>
      <c r="C851" s="10"/>
    </row>
    <row r="852" spans="2:3" ht="12.75" customHeight="1" x14ac:dyDescent="0.2">
      <c r="B852" s="10"/>
      <c r="C852" s="10"/>
    </row>
    <row r="853" spans="2:3" ht="12.75" customHeight="1" x14ac:dyDescent="0.2">
      <c r="B853" s="10"/>
      <c r="C853" s="10"/>
    </row>
    <row r="854" spans="2:3" ht="12.75" customHeight="1" x14ac:dyDescent="0.2">
      <c r="B854" s="10"/>
      <c r="C854" s="10"/>
    </row>
    <row r="855" spans="2:3" ht="12.75" customHeight="1" x14ac:dyDescent="0.2">
      <c r="B855" s="10"/>
      <c r="C855" s="10"/>
    </row>
    <row r="856" spans="2:3" ht="12.75" customHeight="1" x14ac:dyDescent="0.2">
      <c r="B856" s="10"/>
      <c r="C856" s="10"/>
    </row>
    <row r="857" spans="2:3" ht="12.75" customHeight="1" x14ac:dyDescent="0.2">
      <c r="B857" s="10"/>
      <c r="C857" s="10"/>
    </row>
    <row r="858" spans="2:3" ht="12.75" customHeight="1" x14ac:dyDescent="0.2">
      <c r="B858" s="10"/>
      <c r="C858" s="10"/>
    </row>
    <row r="859" spans="2:3" ht="12.75" customHeight="1" x14ac:dyDescent="0.2">
      <c r="B859" s="10"/>
      <c r="C859" s="10"/>
    </row>
    <row r="860" spans="2:3" ht="12.75" customHeight="1" x14ac:dyDescent="0.2">
      <c r="B860" s="10"/>
      <c r="C860" s="10"/>
    </row>
    <row r="861" spans="2:3" ht="12.75" customHeight="1" x14ac:dyDescent="0.2">
      <c r="B861" s="10"/>
      <c r="C861" s="10"/>
    </row>
    <row r="862" spans="2:3" ht="12.75" customHeight="1" x14ac:dyDescent="0.2">
      <c r="B862" s="10"/>
      <c r="C862" s="10"/>
    </row>
    <row r="863" spans="2:3" ht="12.75" customHeight="1" x14ac:dyDescent="0.2">
      <c r="B863" s="10"/>
      <c r="C863" s="10"/>
    </row>
    <row r="864" spans="2:3" ht="12.75" customHeight="1" x14ac:dyDescent="0.2">
      <c r="B864" s="10"/>
      <c r="C864" s="10"/>
    </row>
    <row r="865" spans="2:3" ht="12.75" customHeight="1" x14ac:dyDescent="0.2">
      <c r="B865" s="10"/>
      <c r="C865" s="10"/>
    </row>
    <row r="866" spans="2:3" ht="12.75" customHeight="1" x14ac:dyDescent="0.2">
      <c r="B866" s="10"/>
      <c r="C866" s="10"/>
    </row>
    <row r="867" spans="2:3" ht="12.75" customHeight="1" x14ac:dyDescent="0.2">
      <c r="B867" s="10"/>
      <c r="C867" s="10"/>
    </row>
    <row r="868" spans="2:3" ht="12.75" customHeight="1" x14ac:dyDescent="0.2">
      <c r="B868" s="10"/>
      <c r="C868" s="10"/>
    </row>
    <row r="869" spans="2:3" ht="12.75" customHeight="1" x14ac:dyDescent="0.2">
      <c r="B869" s="10"/>
      <c r="C869" s="10"/>
    </row>
    <row r="870" spans="2:3" ht="12.75" customHeight="1" x14ac:dyDescent="0.2">
      <c r="B870" s="10"/>
      <c r="C870" s="10"/>
    </row>
    <row r="871" spans="2:3" ht="12.75" customHeight="1" x14ac:dyDescent="0.2">
      <c r="B871" s="10"/>
      <c r="C871" s="10"/>
    </row>
    <row r="872" spans="2:3" ht="12.75" customHeight="1" x14ac:dyDescent="0.2">
      <c r="B872" s="10"/>
      <c r="C872" s="10"/>
    </row>
    <row r="873" spans="2:3" ht="12.75" customHeight="1" x14ac:dyDescent="0.2">
      <c r="B873" s="10"/>
      <c r="C873" s="10"/>
    </row>
    <row r="874" spans="2:3" ht="12.75" customHeight="1" x14ac:dyDescent="0.2">
      <c r="B874" s="10"/>
      <c r="C874" s="10"/>
    </row>
    <row r="875" spans="2:3" ht="12.75" customHeight="1" x14ac:dyDescent="0.2">
      <c r="B875" s="10"/>
      <c r="C875" s="10"/>
    </row>
    <row r="876" spans="2:3" ht="12.75" customHeight="1" x14ac:dyDescent="0.2">
      <c r="B876" s="10"/>
      <c r="C876" s="10"/>
    </row>
    <row r="877" spans="2:3" ht="12.75" customHeight="1" x14ac:dyDescent="0.2">
      <c r="B877" s="10"/>
      <c r="C877" s="10"/>
    </row>
    <row r="878" spans="2:3" ht="12.75" customHeight="1" x14ac:dyDescent="0.2">
      <c r="B878" s="10"/>
      <c r="C878" s="10"/>
    </row>
    <row r="879" spans="2:3" ht="12.75" customHeight="1" x14ac:dyDescent="0.2">
      <c r="B879" s="10"/>
      <c r="C879" s="10"/>
    </row>
    <row r="880" spans="2:3" ht="12.75" customHeight="1" x14ac:dyDescent="0.2">
      <c r="B880" s="10"/>
      <c r="C880" s="10"/>
    </row>
    <row r="881" spans="2:3" ht="12.75" customHeight="1" x14ac:dyDescent="0.2">
      <c r="B881" s="10"/>
      <c r="C881" s="10"/>
    </row>
    <row r="882" spans="2:3" ht="12.75" customHeight="1" x14ac:dyDescent="0.2">
      <c r="B882" s="10"/>
      <c r="C882" s="10"/>
    </row>
    <row r="883" spans="2:3" ht="12.75" customHeight="1" x14ac:dyDescent="0.2">
      <c r="B883" s="10"/>
      <c r="C883" s="10"/>
    </row>
    <row r="884" spans="2:3" ht="12.75" customHeight="1" x14ac:dyDescent="0.2">
      <c r="B884" s="10"/>
      <c r="C884" s="10"/>
    </row>
    <row r="885" spans="2:3" ht="12.75" customHeight="1" x14ac:dyDescent="0.2">
      <c r="B885" s="10"/>
      <c r="C885" s="10"/>
    </row>
    <row r="886" spans="2:3" ht="12.75" customHeight="1" x14ac:dyDescent="0.2">
      <c r="B886" s="10"/>
      <c r="C886" s="10"/>
    </row>
    <row r="887" spans="2:3" ht="12.75" customHeight="1" x14ac:dyDescent="0.2">
      <c r="B887" s="10"/>
      <c r="C887" s="10"/>
    </row>
    <row r="888" spans="2:3" ht="12.75" customHeight="1" x14ac:dyDescent="0.2">
      <c r="B888" s="10"/>
      <c r="C888" s="10"/>
    </row>
    <row r="889" spans="2:3" ht="12.75" customHeight="1" x14ac:dyDescent="0.2">
      <c r="B889" s="10"/>
      <c r="C889" s="10"/>
    </row>
    <row r="890" spans="2:3" ht="12.75" customHeight="1" x14ac:dyDescent="0.2">
      <c r="B890" s="10"/>
      <c r="C890" s="10"/>
    </row>
    <row r="891" spans="2:3" ht="12.75" customHeight="1" x14ac:dyDescent="0.2">
      <c r="B891" s="10"/>
      <c r="C891" s="10"/>
    </row>
    <row r="892" spans="2:3" ht="12.75" customHeight="1" x14ac:dyDescent="0.2">
      <c r="B892" s="10"/>
      <c r="C892" s="10"/>
    </row>
    <row r="893" spans="2:3" ht="12.75" customHeight="1" x14ac:dyDescent="0.2">
      <c r="B893" s="10"/>
      <c r="C893" s="10"/>
    </row>
    <row r="894" spans="2:3" ht="12.75" customHeight="1" x14ac:dyDescent="0.2">
      <c r="B894" s="10"/>
      <c r="C894" s="10"/>
    </row>
    <row r="895" spans="2:3" ht="12.75" customHeight="1" x14ac:dyDescent="0.2">
      <c r="B895" s="10"/>
      <c r="C895" s="10"/>
    </row>
    <row r="896" spans="2:3" ht="12.75" customHeight="1" x14ac:dyDescent="0.2">
      <c r="B896" s="10"/>
      <c r="C896" s="10"/>
    </row>
    <row r="897" spans="2:3" ht="12.75" customHeight="1" x14ac:dyDescent="0.2">
      <c r="B897" s="10"/>
      <c r="C897" s="10"/>
    </row>
    <row r="898" spans="2:3" ht="12.75" customHeight="1" x14ac:dyDescent="0.2">
      <c r="B898" s="10"/>
      <c r="C898" s="10"/>
    </row>
    <row r="899" spans="2:3" ht="12.75" customHeight="1" x14ac:dyDescent="0.2">
      <c r="B899" s="10"/>
      <c r="C899" s="10"/>
    </row>
    <row r="900" spans="2:3" ht="12.75" customHeight="1" x14ac:dyDescent="0.2">
      <c r="B900" s="10"/>
      <c r="C900" s="10"/>
    </row>
    <row r="901" spans="2:3" ht="12.75" customHeight="1" x14ac:dyDescent="0.2">
      <c r="B901" s="10"/>
      <c r="C901" s="10"/>
    </row>
    <row r="902" spans="2:3" ht="12.75" customHeight="1" x14ac:dyDescent="0.2">
      <c r="B902" s="10"/>
      <c r="C902" s="10"/>
    </row>
    <row r="903" spans="2:3" ht="12.75" customHeight="1" x14ac:dyDescent="0.2">
      <c r="B903" s="10"/>
      <c r="C903" s="10"/>
    </row>
    <row r="904" spans="2:3" ht="12.75" customHeight="1" x14ac:dyDescent="0.2">
      <c r="B904" s="10"/>
      <c r="C904" s="10"/>
    </row>
    <row r="905" spans="2:3" ht="12.75" customHeight="1" x14ac:dyDescent="0.2">
      <c r="B905" s="10"/>
      <c r="C905" s="10"/>
    </row>
    <row r="906" spans="2:3" ht="12.75" customHeight="1" x14ac:dyDescent="0.2">
      <c r="B906" s="10"/>
      <c r="C906" s="10"/>
    </row>
    <row r="907" spans="2:3" ht="12.75" customHeight="1" x14ac:dyDescent="0.2">
      <c r="B907" s="10"/>
      <c r="C907" s="10"/>
    </row>
    <row r="908" spans="2:3" ht="12.75" customHeight="1" x14ac:dyDescent="0.2">
      <c r="B908" s="10"/>
      <c r="C908" s="10"/>
    </row>
    <row r="909" spans="2:3" ht="12.75" customHeight="1" x14ac:dyDescent="0.2">
      <c r="B909" s="10"/>
      <c r="C909" s="10"/>
    </row>
    <row r="910" spans="2:3" ht="12.75" customHeight="1" x14ac:dyDescent="0.2">
      <c r="B910" s="10"/>
      <c r="C910" s="10"/>
    </row>
    <row r="911" spans="2:3" ht="12.75" customHeight="1" x14ac:dyDescent="0.2">
      <c r="B911" s="10"/>
      <c r="C911" s="10"/>
    </row>
    <row r="912" spans="2:3" ht="12.75" customHeight="1" x14ac:dyDescent="0.2">
      <c r="B912" s="10"/>
      <c r="C912" s="10"/>
    </row>
    <row r="913" spans="2:3" ht="12.75" customHeight="1" x14ac:dyDescent="0.2">
      <c r="B913" s="10"/>
      <c r="C913" s="10"/>
    </row>
    <row r="914" spans="2:3" ht="12.75" customHeight="1" x14ac:dyDescent="0.2">
      <c r="B914" s="10"/>
      <c r="C914" s="10"/>
    </row>
    <row r="915" spans="2:3" ht="12.75" customHeight="1" x14ac:dyDescent="0.2">
      <c r="B915" s="10"/>
      <c r="C915" s="10"/>
    </row>
    <row r="916" spans="2:3" ht="12.75" customHeight="1" x14ac:dyDescent="0.2">
      <c r="B916" s="10"/>
      <c r="C916" s="10"/>
    </row>
    <row r="917" spans="2:3" ht="12.75" customHeight="1" x14ac:dyDescent="0.2">
      <c r="B917" s="10"/>
      <c r="C917" s="10"/>
    </row>
    <row r="918" spans="2:3" ht="12.75" customHeight="1" x14ac:dyDescent="0.2">
      <c r="B918" s="10"/>
      <c r="C918" s="10"/>
    </row>
    <row r="919" spans="2:3" ht="12.75" customHeight="1" x14ac:dyDescent="0.2">
      <c r="B919" s="10"/>
      <c r="C919" s="10"/>
    </row>
    <row r="920" spans="2:3" ht="12.75" customHeight="1" x14ac:dyDescent="0.2">
      <c r="B920" s="10"/>
      <c r="C920" s="10"/>
    </row>
    <row r="921" spans="2:3" ht="12.75" customHeight="1" x14ac:dyDescent="0.2">
      <c r="B921" s="10"/>
      <c r="C921" s="10"/>
    </row>
    <row r="922" spans="2:3" ht="12.75" customHeight="1" x14ac:dyDescent="0.2">
      <c r="B922" s="10"/>
      <c r="C922" s="10"/>
    </row>
    <row r="923" spans="2:3" ht="12.75" customHeight="1" x14ac:dyDescent="0.2">
      <c r="B923" s="10"/>
      <c r="C923" s="10"/>
    </row>
    <row r="924" spans="2:3" ht="12.75" customHeight="1" x14ac:dyDescent="0.2">
      <c r="B924" s="10"/>
      <c r="C924" s="10"/>
    </row>
    <row r="925" spans="2:3" ht="12.75" customHeight="1" x14ac:dyDescent="0.2">
      <c r="B925" s="10"/>
      <c r="C925" s="10"/>
    </row>
    <row r="926" spans="2:3" ht="12.75" customHeight="1" x14ac:dyDescent="0.2">
      <c r="B926" s="10"/>
      <c r="C926" s="10"/>
    </row>
    <row r="927" spans="2:3" ht="12.75" customHeight="1" x14ac:dyDescent="0.2">
      <c r="B927" s="10"/>
      <c r="C927" s="10"/>
    </row>
    <row r="928" spans="2:3" ht="12.75" customHeight="1" x14ac:dyDescent="0.2">
      <c r="B928" s="10"/>
      <c r="C928" s="10"/>
    </row>
    <row r="929" spans="2:3" ht="12.75" customHeight="1" x14ac:dyDescent="0.2">
      <c r="B929" s="10"/>
      <c r="C929" s="10"/>
    </row>
    <row r="930" spans="2:3" ht="12.75" customHeight="1" x14ac:dyDescent="0.2">
      <c r="B930" s="10"/>
      <c r="C930" s="10"/>
    </row>
    <row r="931" spans="2:3" ht="12.75" customHeight="1" x14ac:dyDescent="0.2">
      <c r="B931" s="10"/>
      <c r="C931" s="10"/>
    </row>
    <row r="932" spans="2:3" ht="12.75" customHeight="1" x14ac:dyDescent="0.2">
      <c r="B932" s="10"/>
      <c r="C932" s="10"/>
    </row>
    <row r="933" spans="2:3" ht="12.75" customHeight="1" x14ac:dyDescent="0.2">
      <c r="B933" s="10"/>
      <c r="C933" s="10"/>
    </row>
    <row r="934" spans="2:3" ht="12.75" customHeight="1" x14ac:dyDescent="0.2">
      <c r="B934" s="10"/>
      <c r="C934" s="10"/>
    </row>
    <row r="935" spans="2:3" ht="12.75" customHeight="1" x14ac:dyDescent="0.2">
      <c r="B935" s="10"/>
      <c r="C935" s="10"/>
    </row>
    <row r="936" spans="2:3" ht="12.75" customHeight="1" x14ac:dyDescent="0.2">
      <c r="B936" s="10"/>
      <c r="C936" s="10"/>
    </row>
    <row r="937" spans="2:3" ht="12.75" customHeight="1" x14ac:dyDescent="0.2">
      <c r="B937" s="10"/>
      <c r="C937" s="10"/>
    </row>
    <row r="938" spans="2:3" ht="12.75" customHeight="1" x14ac:dyDescent="0.2">
      <c r="B938" s="10"/>
      <c r="C938" s="10"/>
    </row>
    <row r="939" spans="2:3" ht="12.75" customHeight="1" x14ac:dyDescent="0.2">
      <c r="B939" s="10"/>
      <c r="C939" s="10"/>
    </row>
    <row r="940" spans="2:3" ht="12.75" customHeight="1" x14ac:dyDescent="0.2">
      <c r="B940" s="10"/>
      <c r="C940" s="10"/>
    </row>
    <row r="941" spans="2:3" ht="12.75" customHeight="1" x14ac:dyDescent="0.2">
      <c r="B941" s="10"/>
      <c r="C941" s="10"/>
    </row>
    <row r="942" spans="2:3" ht="12.75" customHeight="1" x14ac:dyDescent="0.2">
      <c r="B942" s="10"/>
      <c r="C942" s="10"/>
    </row>
    <row r="943" spans="2:3" ht="12.75" customHeight="1" x14ac:dyDescent="0.2">
      <c r="B943" s="10"/>
      <c r="C943" s="10"/>
    </row>
    <row r="944" spans="2:3" ht="12.75" customHeight="1" x14ac:dyDescent="0.2">
      <c r="B944" s="10"/>
      <c r="C944" s="10"/>
    </row>
    <row r="945" spans="2:3" ht="12.75" customHeight="1" x14ac:dyDescent="0.2">
      <c r="B945" s="10"/>
      <c r="C945" s="10"/>
    </row>
    <row r="946" spans="2:3" ht="12.75" customHeight="1" x14ac:dyDescent="0.2">
      <c r="B946" s="10"/>
      <c r="C946" s="10"/>
    </row>
    <row r="947" spans="2:3" ht="12.75" customHeight="1" x14ac:dyDescent="0.2">
      <c r="B947" s="10"/>
      <c r="C947" s="10"/>
    </row>
    <row r="948" spans="2:3" ht="12.75" customHeight="1" x14ac:dyDescent="0.2">
      <c r="B948" s="10"/>
      <c r="C948" s="10"/>
    </row>
    <row r="949" spans="2:3" ht="12.75" customHeight="1" x14ac:dyDescent="0.2">
      <c r="B949" s="10"/>
      <c r="C949" s="10"/>
    </row>
    <row r="950" spans="2:3" ht="12.75" customHeight="1" x14ac:dyDescent="0.2">
      <c r="B950" s="10"/>
      <c r="C950" s="10"/>
    </row>
    <row r="951" spans="2:3" ht="12.75" customHeight="1" x14ac:dyDescent="0.2">
      <c r="B951" s="10"/>
      <c r="C951" s="10"/>
    </row>
    <row r="952" spans="2:3" ht="12.75" customHeight="1" x14ac:dyDescent="0.2">
      <c r="B952" s="10"/>
      <c r="C952" s="10"/>
    </row>
    <row r="953" spans="2:3" ht="12.75" customHeight="1" x14ac:dyDescent="0.2">
      <c r="B953" s="10"/>
      <c r="C953" s="10"/>
    </row>
    <row r="954" spans="2:3" ht="12.75" customHeight="1" x14ac:dyDescent="0.2">
      <c r="B954" s="10"/>
      <c r="C954" s="10"/>
    </row>
    <row r="955" spans="2:3" ht="12.75" customHeight="1" x14ac:dyDescent="0.2">
      <c r="B955" s="10"/>
      <c r="C955" s="10"/>
    </row>
    <row r="956" spans="2:3" ht="12.75" customHeight="1" x14ac:dyDescent="0.2">
      <c r="B956" s="10"/>
      <c r="C956" s="10"/>
    </row>
    <row r="957" spans="2:3" ht="12.75" customHeight="1" x14ac:dyDescent="0.2">
      <c r="B957" s="10"/>
      <c r="C957" s="10"/>
    </row>
    <row r="958" spans="2:3" ht="12.75" customHeight="1" x14ac:dyDescent="0.2">
      <c r="B958" s="10"/>
      <c r="C958" s="10"/>
    </row>
    <row r="959" spans="2:3" ht="12.75" customHeight="1" x14ac:dyDescent="0.2">
      <c r="B959" s="10"/>
      <c r="C959" s="10"/>
    </row>
    <row r="960" spans="2:3" ht="12.75" customHeight="1" x14ac:dyDescent="0.2">
      <c r="B960" s="10"/>
      <c r="C960" s="10"/>
    </row>
    <row r="961" spans="2:3" ht="12.75" customHeight="1" x14ac:dyDescent="0.2">
      <c r="B961" s="10"/>
      <c r="C961" s="10"/>
    </row>
    <row r="962" spans="2:3" ht="12.75" customHeight="1" x14ac:dyDescent="0.2">
      <c r="B962" s="10"/>
      <c r="C962" s="10"/>
    </row>
    <row r="963" spans="2:3" ht="12.75" customHeight="1" x14ac:dyDescent="0.2">
      <c r="B963" s="10"/>
      <c r="C963" s="10"/>
    </row>
    <row r="964" spans="2:3" ht="12.75" customHeight="1" x14ac:dyDescent="0.2">
      <c r="B964" s="10"/>
      <c r="C964" s="10"/>
    </row>
    <row r="965" spans="2:3" ht="12.75" customHeight="1" x14ac:dyDescent="0.2">
      <c r="B965" s="10"/>
      <c r="C965" s="10"/>
    </row>
    <row r="966" spans="2:3" ht="12.75" customHeight="1" x14ac:dyDescent="0.2">
      <c r="B966" s="10"/>
      <c r="C966" s="10"/>
    </row>
    <row r="967" spans="2:3" ht="12.75" customHeight="1" x14ac:dyDescent="0.2">
      <c r="B967" s="10"/>
      <c r="C967" s="10"/>
    </row>
    <row r="968" spans="2:3" ht="12.75" customHeight="1" x14ac:dyDescent="0.2">
      <c r="B968" s="10"/>
      <c r="C968" s="10"/>
    </row>
    <row r="969" spans="2:3" ht="12.75" customHeight="1" x14ac:dyDescent="0.2">
      <c r="B969" s="10"/>
      <c r="C969" s="10"/>
    </row>
    <row r="970" spans="2:3" ht="12.75" customHeight="1" x14ac:dyDescent="0.2">
      <c r="B970" s="10"/>
      <c r="C970" s="10"/>
    </row>
    <row r="971" spans="2:3" ht="12.75" customHeight="1" x14ac:dyDescent="0.2">
      <c r="B971" s="10"/>
      <c r="C971" s="10"/>
    </row>
    <row r="972" spans="2:3" ht="12.75" customHeight="1" x14ac:dyDescent="0.2">
      <c r="B972" s="10"/>
      <c r="C972" s="10"/>
    </row>
    <row r="973" spans="2:3" ht="12.75" customHeight="1" x14ac:dyDescent="0.2">
      <c r="B973" s="10"/>
      <c r="C973" s="10"/>
    </row>
    <row r="974" spans="2:3" ht="12.75" customHeight="1" x14ac:dyDescent="0.2">
      <c r="B974" s="10"/>
      <c r="C974" s="10"/>
    </row>
    <row r="975" spans="2:3" ht="12.75" customHeight="1" x14ac:dyDescent="0.2">
      <c r="B975" s="10"/>
      <c r="C975" s="10"/>
    </row>
    <row r="976" spans="2:3" ht="12.75" customHeight="1" x14ac:dyDescent="0.2">
      <c r="B976" s="10"/>
      <c r="C976" s="10"/>
    </row>
    <row r="977" spans="2:3" ht="12.75" customHeight="1" x14ac:dyDescent="0.2">
      <c r="B977" s="10"/>
      <c r="C977" s="10"/>
    </row>
    <row r="978" spans="2:3" ht="12.75" customHeight="1" x14ac:dyDescent="0.2">
      <c r="B978" s="10"/>
      <c r="C978" s="10"/>
    </row>
    <row r="979" spans="2:3" ht="12.75" customHeight="1" x14ac:dyDescent="0.2">
      <c r="B979" s="10"/>
      <c r="C979" s="10"/>
    </row>
    <row r="980" spans="2:3" ht="12.75" customHeight="1" x14ac:dyDescent="0.2">
      <c r="B980" s="10"/>
      <c r="C980" s="10"/>
    </row>
    <row r="981" spans="2:3" ht="12.75" customHeight="1" x14ac:dyDescent="0.2">
      <c r="B981" s="10"/>
      <c r="C981" s="10"/>
    </row>
    <row r="982" spans="2:3" ht="12.75" customHeight="1" x14ac:dyDescent="0.2">
      <c r="B982" s="10"/>
      <c r="C982" s="10"/>
    </row>
    <row r="983" spans="2:3" ht="12.75" customHeight="1" x14ac:dyDescent="0.2">
      <c r="B983" s="10"/>
      <c r="C983" s="10"/>
    </row>
    <row r="984" spans="2:3" ht="12.75" customHeight="1" x14ac:dyDescent="0.2">
      <c r="B984" s="10"/>
      <c r="C984" s="10"/>
    </row>
    <row r="985" spans="2:3" ht="12.75" customHeight="1" x14ac:dyDescent="0.2">
      <c r="B985" s="10"/>
      <c r="C985" s="10"/>
    </row>
    <row r="986" spans="2:3" ht="12.75" customHeight="1" x14ac:dyDescent="0.2">
      <c r="B986" s="10"/>
      <c r="C986" s="10"/>
    </row>
    <row r="987" spans="2:3" ht="12.75" customHeight="1" x14ac:dyDescent="0.2">
      <c r="B987" s="10"/>
      <c r="C987" s="10"/>
    </row>
    <row r="988" spans="2:3" ht="12.75" customHeight="1" x14ac:dyDescent="0.2">
      <c r="B988" s="10"/>
      <c r="C988" s="10"/>
    </row>
    <row r="989" spans="2:3" ht="12.75" customHeight="1" x14ac:dyDescent="0.2">
      <c r="B989" s="10"/>
      <c r="C989" s="10"/>
    </row>
    <row r="990" spans="2:3" ht="12.75" customHeight="1" x14ac:dyDescent="0.2">
      <c r="B990" s="10"/>
      <c r="C990" s="10"/>
    </row>
    <row r="991" spans="2:3" ht="12.75" customHeight="1" x14ac:dyDescent="0.2">
      <c r="B991" s="10"/>
      <c r="C991" s="10"/>
    </row>
    <row r="992" spans="2:3" ht="12.75" customHeight="1" x14ac:dyDescent="0.2">
      <c r="B992" s="10"/>
      <c r="C992" s="10"/>
    </row>
    <row r="993" spans="2:3" ht="12.75" customHeight="1" x14ac:dyDescent="0.2">
      <c r="B993" s="10"/>
      <c r="C993" s="10"/>
    </row>
    <row r="994" spans="2:3" ht="12.75" customHeight="1" x14ac:dyDescent="0.2">
      <c r="B994" s="10"/>
      <c r="C994" s="10"/>
    </row>
    <row r="995" spans="2:3" ht="12.75" customHeight="1" x14ac:dyDescent="0.2">
      <c r="B995" s="10"/>
      <c r="C995" s="10"/>
    </row>
    <row r="996" spans="2:3" ht="12.75" customHeight="1" x14ac:dyDescent="0.2">
      <c r="B996" s="10"/>
      <c r="C996" s="10"/>
    </row>
    <row r="997" spans="2:3" ht="12.75" customHeight="1" x14ac:dyDescent="0.2">
      <c r="B997" s="10"/>
      <c r="C997" s="10"/>
    </row>
    <row r="998" spans="2:3" ht="12.75" customHeight="1" x14ac:dyDescent="0.2">
      <c r="B998" s="10"/>
      <c r="C998" s="10"/>
    </row>
    <row r="999" spans="2:3" ht="12.75" customHeight="1" x14ac:dyDescent="0.2">
      <c r="B999" s="10"/>
      <c r="C999" s="10"/>
    </row>
    <row r="1000" spans="2:3" ht="12.75" customHeight="1" x14ac:dyDescent="0.2">
      <c r="B1000" s="10"/>
      <c r="C1000" s="10"/>
    </row>
    <row r="1001" spans="2:3" ht="12.75" customHeight="1" x14ac:dyDescent="0.2">
      <c r="B1001" s="10"/>
      <c r="C1001" s="10"/>
    </row>
    <row r="1002" spans="2:3" ht="12.75" customHeight="1" x14ac:dyDescent="0.2">
      <c r="B1002" s="10"/>
      <c r="C1002" s="10"/>
    </row>
    <row r="1003" spans="2:3" ht="12.75" customHeight="1" x14ac:dyDescent="0.2">
      <c r="B1003" s="10"/>
      <c r="C1003" s="10"/>
    </row>
    <row r="1004" spans="2:3" ht="12.75" customHeight="1" x14ac:dyDescent="0.2">
      <c r="B1004" s="10"/>
      <c r="C1004" s="10"/>
    </row>
    <row r="1005" spans="2:3" ht="12.75" customHeight="1" x14ac:dyDescent="0.2">
      <c r="B1005" s="10"/>
      <c r="C1005" s="10"/>
    </row>
    <row r="1006" spans="2:3" ht="12.75" customHeight="1" x14ac:dyDescent="0.2">
      <c r="B1006" s="10"/>
      <c r="C1006" s="10"/>
    </row>
    <row r="1007" spans="2:3" ht="12.75" customHeight="1" x14ac:dyDescent="0.2">
      <c r="B1007" s="10"/>
      <c r="C1007" s="10"/>
    </row>
    <row r="1008" spans="2:3" ht="12.75" customHeight="1" x14ac:dyDescent="0.2">
      <c r="B1008" s="10"/>
      <c r="C1008" s="10"/>
    </row>
    <row r="1009" spans="2:3" ht="12.75" customHeight="1" x14ac:dyDescent="0.2">
      <c r="B1009" s="10"/>
      <c r="C1009" s="10"/>
    </row>
  </sheetData>
  <phoneticPr fontId="10" type="noConversion"/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Track</vt:lpstr>
      <vt:lpstr>Field</vt:lpstr>
      <vt:lpstr>Entries</vt:lpstr>
      <vt:lpstr>Timetable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Prince</dc:creator>
  <cp:lastModifiedBy>Rachel See</cp:lastModifiedBy>
  <dcterms:created xsi:type="dcterms:W3CDTF">2021-07-26T18:51:45Z</dcterms:created>
  <dcterms:modified xsi:type="dcterms:W3CDTF">2022-05-06T06:10:43Z</dcterms:modified>
</cp:coreProperties>
</file>